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405"/>
  <workbookPr showPivotChartFilter="1" autoCompressPictures="0"/>
  <bookViews>
    <workbookView xWindow="0" yWindow="100" windowWidth="28760" windowHeight="12580"/>
  </bookViews>
  <sheets>
    <sheet name="Taux d'assistance" sheetId="1" r:id="rId1"/>
    <sheet name="Figure 1" sheetId="2" r:id="rId2"/>
    <sheet name="Bénéficiaires" sheetId="3" r:id="rId3"/>
    <sheet name="Figure 2" sheetId="4" r:id="rId4"/>
  </sheets>
  <externalReferences>
    <externalReference r:id="rId5"/>
  </externalReferences>
  <calcPr calcId="140001" concurrentCalc="0"/>
  <pivotCaches>
    <pivotCache cacheId="7" r:id="rId6"/>
    <pivotCache cacheId="8" r:id="rId7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4" i="3" l="1"/>
  <c r="L5" i="3"/>
  <c r="L6" i="3"/>
  <c r="L3" i="3"/>
  <c r="H27" i="3"/>
  <c r="E27" i="3"/>
  <c r="H26" i="3"/>
  <c r="E26" i="3"/>
  <c r="L26" i="3"/>
  <c r="H25" i="3"/>
  <c r="E25" i="3"/>
  <c r="L25" i="3"/>
  <c r="H24" i="3"/>
  <c r="E24" i="3"/>
  <c r="L24" i="3"/>
  <c r="H23" i="3"/>
  <c r="E23" i="3"/>
  <c r="L23" i="3"/>
  <c r="H22" i="3"/>
  <c r="E22" i="3"/>
  <c r="L22" i="3"/>
  <c r="B21" i="3"/>
  <c r="E21" i="3"/>
  <c r="H21" i="3"/>
  <c r="L21" i="3"/>
  <c r="B20" i="3"/>
  <c r="E20" i="3"/>
  <c r="H20" i="3"/>
  <c r="L20" i="3"/>
  <c r="B19" i="3"/>
  <c r="E19" i="3"/>
  <c r="H19" i="3"/>
  <c r="L19" i="3"/>
  <c r="B18" i="3"/>
  <c r="E18" i="3"/>
  <c r="H18" i="3"/>
  <c r="L18" i="3"/>
  <c r="B17" i="3"/>
  <c r="E17" i="3"/>
  <c r="H17" i="3"/>
  <c r="L17" i="3"/>
  <c r="B16" i="3"/>
  <c r="E16" i="3"/>
  <c r="H16" i="3"/>
  <c r="L16" i="3"/>
  <c r="C15" i="3"/>
  <c r="B15" i="3"/>
  <c r="E15" i="3"/>
  <c r="H15" i="3"/>
  <c r="L15" i="3"/>
  <c r="B14" i="3"/>
  <c r="E14" i="3"/>
  <c r="H14" i="3"/>
  <c r="L14" i="3"/>
  <c r="B13" i="3"/>
  <c r="E13" i="3"/>
  <c r="H13" i="3"/>
  <c r="L13" i="3"/>
  <c r="B12" i="3"/>
  <c r="E12" i="3"/>
  <c r="H12" i="3"/>
  <c r="L12" i="3"/>
  <c r="B11" i="3"/>
  <c r="E11" i="3"/>
  <c r="L11" i="3"/>
  <c r="B10" i="3"/>
  <c r="E10" i="3"/>
  <c r="L10" i="3"/>
  <c r="B9" i="3"/>
  <c r="E9" i="3"/>
  <c r="L9" i="3"/>
  <c r="B8" i="3"/>
  <c r="E8" i="3"/>
  <c r="L8" i="3"/>
  <c r="E7" i="3"/>
  <c r="L7" i="3"/>
  <c r="C28" i="1"/>
  <c r="H28" i="1"/>
  <c r="J28" i="1"/>
  <c r="E28" i="1"/>
  <c r="F28" i="1"/>
  <c r="C27" i="1"/>
  <c r="D27" i="1"/>
  <c r="H27" i="1"/>
  <c r="J27" i="1"/>
  <c r="E27" i="1"/>
  <c r="G27" i="1"/>
  <c r="F27" i="1"/>
  <c r="C26" i="1"/>
  <c r="B26" i="1"/>
  <c r="D26" i="1"/>
  <c r="H26" i="1"/>
  <c r="J26" i="1"/>
  <c r="E26" i="1"/>
  <c r="G26" i="1"/>
  <c r="I26" i="1"/>
  <c r="F26" i="1"/>
  <c r="C25" i="1"/>
  <c r="B25" i="1"/>
  <c r="D25" i="1"/>
  <c r="H25" i="1"/>
  <c r="J25" i="1"/>
  <c r="E25" i="1"/>
  <c r="G25" i="1"/>
  <c r="I25" i="1"/>
  <c r="F25" i="1"/>
  <c r="C24" i="1"/>
  <c r="B24" i="1"/>
  <c r="D24" i="1"/>
  <c r="H24" i="1"/>
  <c r="J24" i="1"/>
  <c r="E24" i="1"/>
  <c r="G24" i="1"/>
  <c r="I24" i="1"/>
  <c r="F24" i="1"/>
  <c r="C23" i="1"/>
  <c r="B23" i="1"/>
  <c r="D23" i="1"/>
  <c r="H23" i="1"/>
  <c r="J23" i="1"/>
  <c r="E23" i="1"/>
  <c r="G23" i="1"/>
  <c r="I23" i="1"/>
  <c r="F23" i="1"/>
  <c r="C22" i="1"/>
  <c r="B22" i="1"/>
  <c r="D22" i="1"/>
  <c r="H22" i="1"/>
  <c r="J22" i="1"/>
  <c r="E22" i="1"/>
  <c r="G22" i="1"/>
  <c r="I22" i="1"/>
  <c r="F22" i="1"/>
  <c r="C21" i="1"/>
  <c r="B21" i="1"/>
  <c r="K21" i="1"/>
  <c r="D21" i="1"/>
  <c r="H21" i="1"/>
  <c r="J21" i="1"/>
  <c r="E21" i="1"/>
  <c r="G21" i="1"/>
  <c r="I21" i="1"/>
  <c r="F21" i="1"/>
  <c r="C20" i="1"/>
  <c r="B20" i="1"/>
  <c r="K20" i="1"/>
  <c r="D20" i="1"/>
  <c r="H20" i="1"/>
  <c r="J20" i="1"/>
  <c r="E20" i="1"/>
  <c r="G20" i="1"/>
  <c r="I20" i="1"/>
  <c r="F20" i="1"/>
  <c r="C19" i="1"/>
  <c r="B19" i="1"/>
  <c r="K19" i="1"/>
  <c r="D19" i="1"/>
  <c r="H19" i="1"/>
  <c r="J19" i="1"/>
  <c r="E19" i="1"/>
  <c r="G19" i="1"/>
  <c r="I19" i="1"/>
  <c r="F19" i="1"/>
  <c r="C18" i="1"/>
  <c r="B18" i="1"/>
  <c r="K18" i="1"/>
  <c r="D18" i="1"/>
  <c r="H18" i="1"/>
  <c r="J18" i="1"/>
  <c r="E18" i="1"/>
  <c r="G18" i="1"/>
  <c r="I18" i="1"/>
  <c r="F18" i="1"/>
  <c r="C17" i="1"/>
  <c r="B17" i="1"/>
  <c r="K17" i="1"/>
  <c r="D17" i="1"/>
  <c r="H17" i="1"/>
  <c r="J17" i="1"/>
  <c r="E17" i="1"/>
  <c r="G17" i="1"/>
  <c r="I17" i="1"/>
  <c r="F17" i="1"/>
  <c r="C16" i="1"/>
  <c r="B16" i="1"/>
  <c r="K16" i="1"/>
  <c r="D16" i="1"/>
  <c r="H16" i="1"/>
  <c r="J16" i="1"/>
  <c r="E16" i="1"/>
  <c r="G16" i="1"/>
  <c r="I16" i="1"/>
  <c r="F16" i="1"/>
  <c r="C15" i="1"/>
  <c r="B15" i="1"/>
  <c r="K15" i="1"/>
  <c r="D15" i="1"/>
  <c r="H15" i="1"/>
  <c r="J15" i="1"/>
  <c r="E15" i="1"/>
  <c r="G15" i="1"/>
  <c r="I15" i="1"/>
  <c r="F15" i="1"/>
  <c r="C14" i="1"/>
  <c r="B14" i="1"/>
  <c r="K14" i="1"/>
  <c r="D14" i="1"/>
  <c r="H14" i="1"/>
  <c r="J14" i="1"/>
  <c r="E14" i="1"/>
  <c r="G14" i="1"/>
  <c r="I14" i="1"/>
  <c r="F14" i="1"/>
  <c r="C13" i="1"/>
  <c r="B13" i="1"/>
  <c r="K13" i="1"/>
  <c r="D13" i="1"/>
  <c r="H13" i="1"/>
  <c r="J13" i="1"/>
  <c r="E13" i="1"/>
  <c r="G13" i="1"/>
  <c r="I13" i="1"/>
  <c r="F13" i="1"/>
  <c r="C12" i="1"/>
  <c r="B12" i="1"/>
  <c r="K12" i="1"/>
  <c r="D12" i="1"/>
  <c r="H12" i="1"/>
  <c r="J12" i="1"/>
  <c r="E12" i="1"/>
  <c r="G12" i="1"/>
  <c r="I12" i="1"/>
  <c r="F12" i="1"/>
  <c r="C11" i="1"/>
  <c r="B11" i="1"/>
  <c r="K11" i="1"/>
  <c r="D11" i="1"/>
  <c r="H11" i="1"/>
  <c r="J11" i="1"/>
  <c r="E11" i="1"/>
  <c r="G11" i="1"/>
  <c r="I11" i="1"/>
  <c r="F11" i="1"/>
  <c r="C10" i="1"/>
  <c r="B10" i="1"/>
  <c r="K10" i="1"/>
  <c r="D10" i="1"/>
  <c r="H10" i="1"/>
  <c r="J10" i="1"/>
  <c r="E10" i="1"/>
  <c r="G10" i="1"/>
  <c r="I10" i="1"/>
  <c r="F10" i="1"/>
  <c r="C9" i="1"/>
  <c r="B9" i="1"/>
  <c r="K9" i="1"/>
  <c r="D9" i="1"/>
  <c r="H9" i="1"/>
  <c r="J9" i="1"/>
  <c r="E9" i="1"/>
  <c r="G9" i="1"/>
  <c r="I9" i="1"/>
  <c r="F9" i="1"/>
  <c r="C8" i="1"/>
  <c r="B8" i="1"/>
  <c r="K8" i="1"/>
  <c r="D8" i="1"/>
  <c r="H8" i="1"/>
  <c r="J8" i="1"/>
  <c r="E8" i="1"/>
  <c r="G8" i="1"/>
  <c r="I8" i="1"/>
  <c r="F8" i="1"/>
  <c r="C7" i="1"/>
  <c r="B7" i="1"/>
  <c r="K7" i="1"/>
  <c r="D7" i="1"/>
  <c r="H7" i="1"/>
  <c r="J7" i="1"/>
  <c r="E7" i="1"/>
  <c r="G7" i="1"/>
  <c r="I7" i="1"/>
  <c r="F7" i="1"/>
  <c r="C6" i="1"/>
  <c r="B6" i="1"/>
  <c r="K6" i="1"/>
  <c r="D6" i="1"/>
  <c r="H6" i="1"/>
  <c r="J6" i="1"/>
  <c r="E6" i="1"/>
  <c r="G6" i="1"/>
  <c r="I6" i="1"/>
  <c r="F6" i="1"/>
  <c r="C5" i="1"/>
  <c r="B5" i="1"/>
  <c r="K5" i="1"/>
  <c r="D5" i="1"/>
  <c r="H5" i="1"/>
  <c r="J5" i="1"/>
  <c r="E5" i="1"/>
  <c r="G5" i="1"/>
  <c r="I5" i="1"/>
  <c r="F5" i="1"/>
  <c r="C4" i="1"/>
  <c r="B4" i="1"/>
  <c r="K4" i="1"/>
  <c r="D4" i="1"/>
  <c r="H4" i="1"/>
  <c r="J4" i="1"/>
  <c r="E4" i="1"/>
  <c r="G4" i="1"/>
  <c r="I4" i="1"/>
  <c r="F4" i="1"/>
  <c r="C3" i="1"/>
  <c r="B3" i="1"/>
  <c r="K3" i="1"/>
  <c r="D3" i="1"/>
  <c r="H3" i="1"/>
  <c r="J3" i="1"/>
  <c r="E3" i="1"/>
  <c r="G3" i="1"/>
  <c r="I3" i="1"/>
  <c r="F3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3" i="1"/>
  <c r="L25" i="1"/>
  <c r="L22" i="1"/>
  <c r="L24" i="1"/>
  <c r="L26" i="1"/>
</calcChain>
</file>

<file path=xl/sharedStrings.xml><?xml version="1.0" encoding="utf-8"?>
<sst xmlns="http://schemas.openxmlformats.org/spreadsheetml/2006/main" count="42" uniqueCount="29">
  <si>
    <t>Année</t>
  </si>
  <si>
    <t>NB</t>
  </si>
  <si>
    <t>QC</t>
  </si>
  <si>
    <t>ONT</t>
  </si>
  <si>
    <t>MAN</t>
  </si>
  <si>
    <t>AB</t>
  </si>
  <si>
    <t>SK</t>
  </si>
  <si>
    <t>Row Labels</t>
  </si>
  <si>
    <t>Grand Total</t>
  </si>
  <si>
    <t>Values</t>
  </si>
  <si>
    <t>Alberta</t>
  </si>
  <si>
    <t>SASK</t>
  </si>
  <si>
    <t>N-B</t>
  </si>
  <si>
    <t>Ontario</t>
  </si>
  <si>
    <t>Manitoba</t>
  </si>
  <si>
    <t>Canada</t>
  </si>
  <si>
    <t>Sum of Canada</t>
  </si>
  <si>
    <t>BC</t>
  </si>
  <si>
    <t>PEI</t>
  </si>
  <si>
    <t>NS</t>
  </si>
  <si>
    <t>NL</t>
  </si>
  <si>
    <t>Average</t>
  </si>
  <si>
    <t>Year</t>
  </si>
  <si>
    <t>MB</t>
  </si>
  <si>
    <t>B-C</t>
  </si>
  <si>
    <t>N-S</t>
  </si>
  <si>
    <t>Quebec</t>
  </si>
  <si>
    <t>Social assistance rate in Canadian provinces (0-64 years), March 31</t>
  </si>
  <si>
    <t>Social assistance beneficiaires in Canadian provinces, March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</si>
</sst>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4" fontId="0" fillId="0" borderId="13" xfId="0" applyNumberFormat="1" applyFont="1" applyBorder="1" applyAlignment="1">
      <alignment horizontal="center"/>
    </xf>
    <xf numFmtId="164" fontId="0" fillId="0" borderId="9" xfId="0" applyNumberFormat="1" applyFont="1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64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3" fontId="3" fillId="2" borderId="13" xfId="1" applyNumberFormat="1" applyFont="1" applyFill="1" applyBorder="1" applyAlignment="1" applyProtection="1">
      <alignment horizontal="center"/>
    </xf>
    <xf numFmtId="3" fontId="3" fillId="2" borderId="9" xfId="1" applyNumberFormat="1" applyFont="1" applyFill="1" applyBorder="1" applyAlignment="1" applyProtection="1">
      <alignment horizontal="center"/>
    </xf>
    <xf numFmtId="0" fontId="4" fillId="2" borderId="5" xfId="0" applyFont="1" applyFill="1" applyBorder="1" applyAlignment="1">
      <alignment horizontal="center"/>
    </xf>
    <xf numFmtId="3" fontId="3" fillId="2" borderId="2" xfId="1" applyNumberFormat="1" applyFont="1" applyFill="1" applyBorder="1" applyAlignment="1" applyProtection="1">
      <alignment horizontal="center"/>
    </xf>
    <xf numFmtId="3" fontId="3" fillId="2" borderId="1" xfId="1" applyNumberFormat="1" applyFont="1" applyFill="1" applyBorder="1" applyAlignment="1" applyProtection="1">
      <alignment horizontal="center"/>
    </xf>
    <xf numFmtId="3" fontId="3" fillId="2" borderId="1" xfId="0" applyNumberFormat="1" applyFont="1" applyFill="1" applyBorder="1" applyAlignment="1">
      <alignment horizontal="center"/>
    </xf>
    <xf numFmtId="3" fontId="3" fillId="2" borderId="1" xfId="1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3" fontId="0" fillId="0" borderId="2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externalLink" Target="externalLinks/externalLink1.xml"/><Relationship Id="rId6" Type="http://schemas.openxmlformats.org/officeDocument/2006/relationships/pivotCacheDefinition" Target="pivotCache/pivotCacheDefinition1.xml"/><Relationship Id="rId7" Type="http://schemas.openxmlformats.org/officeDocument/2006/relationships/pivotCacheDefinition" Target="pivotCache/pivotCacheDefinition2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[Database Juillet 2016.xlsx]Figure 1!PivotTable3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fr-CA"/>
              <a:t>Social assistance rate (%) in Canadian provinces since 1990</a:t>
            </a:r>
          </a:p>
        </c:rich>
      </c:tx>
      <c:overlay val="0"/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'Figure 1'!$B$1:$B$2</c:f>
              <c:strCache>
                <c:ptCount val="1"/>
                <c:pt idx="0">
                  <c:v>Alberta</c:v>
                </c:pt>
              </c:strCache>
            </c:strRef>
          </c:tx>
          <c:cat>
            <c:strRef>
              <c:f>'Figure 1'!$A$3:$A$29</c:f>
              <c:strCach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strCache>
            </c:strRef>
          </c:cat>
          <c:val>
            <c:numRef>
              <c:f>'Figure 1'!$B$3:$B$29</c:f>
              <c:numCache>
                <c:formatCode>General</c:formatCode>
                <c:ptCount val="26"/>
                <c:pt idx="0">
                  <c:v>6.40507998601902</c:v>
                </c:pt>
                <c:pt idx="1">
                  <c:v>6.636282156410306</c:v>
                </c:pt>
                <c:pt idx="2">
                  <c:v>7.870494215207651</c:v>
                </c:pt>
                <c:pt idx="3">
                  <c:v>8.101329444695196</c:v>
                </c:pt>
                <c:pt idx="4">
                  <c:v>6.21608756177237</c:v>
                </c:pt>
                <c:pt idx="5">
                  <c:v>5.163044577791624</c:v>
                </c:pt>
                <c:pt idx="6">
                  <c:v>4.93599776043079</c:v>
                </c:pt>
                <c:pt idx="7">
                  <c:v>4.280707806411653</c:v>
                </c:pt>
                <c:pt idx="8">
                  <c:v>3.759084773869231</c:v>
                </c:pt>
                <c:pt idx="9">
                  <c:v>3.562417734294797</c:v>
                </c:pt>
                <c:pt idx="10">
                  <c:v>3.327486481854834</c:v>
                </c:pt>
                <c:pt idx="11">
                  <c:v>3.093854440336291</c:v>
                </c:pt>
                <c:pt idx="12">
                  <c:v>2.975606787088571</c:v>
                </c:pt>
                <c:pt idx="13">
                  <c:v>3.094943338729644</c:v>
                </c:pt>
                <c:pt idx="14">
                  <c:v>3.14727129168628</c:v>
                </c:pt>
                <c:pt idx="15">
                  <c:v>2.968098315234872</c:v>
                </c:pt>
                <c:pt idx="16">
                  <c:v>2.732015076289402</c:v>
                </c:pt>
                <c:pt idx="17">
                  <c:v>2.67199712109764</c:v>
                </c:pt>
                <c:pt idx="18">
                  <c:v>2.680235773888609</c:v>
                </c:pt>
                <c:pt idx="19">
                  <c:v>2.949804096678804</c:v>
                </c:pt>
                <c:pt idx="20">
                  <c:v>3.407661270881055</c:v>
                </c:pt>
                <c:pt idx="21">
                  <c:v>3.368245265312457</c:v>
                </c:pt>
                <c:pt idx="22">
                  <c:v>3.100525050013361</c:v>
                </c:pt>
                <c:pt idx="23">
                  <c:v>2.982642901272808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1'!$C$1:$C$2</c:f>
              <c:strCache>
                <c:ptCount val="1"/>
                <c:pt idx="0">
                  <c:v>B-C</c:v>
                </c:pt>
              </c:strCache>
            </c:strRef>
          </c:tx>
          <c:cat>
            <c:strRef>
              <c:f>'Figure 1'!$A$3:$A$29</c:f>
              <c:strCach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strCache>
            </c:strRef>
          </c:cat>
          <c:val>
            <c:numRef>
              <c:f>'Figure 1'!$C$3:$C$29</c:f>
              <c:numCache>
                <c:formatCode>General</c:formatCode>
                <c:ptCount val="26"/>
                <c:pt idx="0">
                  <c:v>7.509295360402721</c:v>
                </c:pt>
                <c:pt idx="1">
                  <c:v>8.283263157573124</c:v>
                </c:pt>
                <c:pt idx="2">
                  <c:v>9.220977608508258</c:v>
                </c:pt>
                <c:pt idx="3">
                  <c:v>10.37032950254495</c:v>
                </c:pt>
                <c:pt idx="4">
                  <c:v>10.99962473698917</c:v>
                </c:pt>
                <c:pt idx="5">
                  <c:v>11.33318597870221</c:v>
                </c:pt>
                <c:pt idx="6">
                  <c:v>10.91828084451235</c:v>
                </c:pt>
                <c:pt idx="7">
                  <c:v>9.31212597822751</c:v>
                </c:pt>
                <c:pt idx="8">
                  <c:v>8.560729910200322</c:v>
                </c:pt>
                <c:pt idx="9">
                  <c:v>7.878769489537216</c:v>
                </c:pt>
                <c:pt idx="10">
                  <c:v>7.471638115912154</c:v>
                </c:pt>
                <c:pt idx="11">
                  <c:v>7.146637445779497</c:v>
                </c:pt>
                <c:pt idx="12">
                  <c:v>6.788399963406826</c:v>
                </c:pt>
                <c:pt idx="13">
                  <c:v>5.067318754287529</c:v>
                </c:pt>
                <c:pt idx="14">
                  <c:v>4.601992096431457</c:v>
                </c:pt>
                <c:pt idx="15">
                  <c:v>4.131777298645058</c:v>
                </c:pt>
                <c:pt idx="16">
                  <c:v>3.853526644800467</c:v>
                </c:pt>
                <c:pt idx="17">
                  <c:v>3.768679460739061</c:v>
                </c:pt>
                <c:pt idx="18">
                  <c:v>3.915412894423035</c:v>
                </c:pt>
                <c:pt idx="19">
                  <c:v>4.271584322461754</c:v>
                </c:pt>
                <c:pt idx="20">
                  <c:v>4.719904798914543</c:v>
                </c:pt>
                <c:pt idx="21">
                  <c:v>4.845792214448509</c:v>
                </c:pt>
                <c:pt idx="22">
                  <c:v>4.720678931220526</c:v>
                </c:pt>
                <c:pt idx="23">
                  <c:v>4.701213422713656</c:v>
                </c:pt>
                <c:pt idx="24">
                  <c:v>4.587766958339887</c:v>
                </c:pt>
                <c:pt idx="25">
                  <c:v>4.577168618978932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1'!$D$1:$D$2</c:f>
              <c:strCache>
                <c:ptCount val="1"/>
                <c:pt idx="0">
                  <c:v>Manitoba</c:v>
                </c:pt>
              </c:strCache>
            </c:strRef>
          </c:tx>
          <c:cat>
            <c:strRef>
              <c:f>'Figure 1'!$A$3:$A$29</c:f>
              <c:strCach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strCache>
            </c:strRef>
          </c:cat>
          <c:val>
            <c:numRef>
              <c:f>'Figure 1'!$D$3:$D$29</c:f>
              <c:numCache>
                <c:formatCode>General</c:formatCode>
                <c:ptCount val="26"/>
                <c:pt idx="0">
                  <c:v>6.970129504797825</c:v>
                </c:pt>
                <c:pt idx="1">
                  <c:v>7.453160472677982</c:v>
                </c:pt>
                <c:pt idx="2">
                  <c:v>8.396994104459022</c:v>
                </c:pt>
                <c:pt idx="3">
                  <c:v>9.099971459180422</c:v>
                </c:pt>
                <c:pt idx="4">
                  <c:v>9.191753566307747</c:v>
                </c:pt>
                <c:pt idx="5">
                  <c:v>8.726807893459195</c:v>
                </c:pt>
                <c:pt idx="6">
                  <c:v>8.7490223630314</c:v>
                </c:pt>
                <c:pt idx="7">
                  <c:v>8.058378931261313</c:v>
                </c:pt>
                <c:pt idx="8">
                  <c:v>7.402595286776743</c:v>
                </c:pt>
                <c:pt idx="9">
                  <c:v>6.961960536729663</c:v>
                </c:pt>
                <c:pt idx="10">
                  <c:v>6.387893478596521</c:v>
                </c:pt>
                <c:pt idx="11">
                  <c:v>6.084083033151716</c:v>
                </c:pt>
                <c:pt idx="12">
                  <c:v>6.014607189106856</c:v>
                </c:pt>
                <c:pt idx="13">
                  <c:v>5.957875137259895</c:v>
                </c:pt>
                <c:pt idx="14">
                  <c:v>5.993336356288075</c:v>
                </c:pt>
                <c:pt idx="15">
                  <c:v>5.977708741294778</c:v>
                </c:pt>
                <c:pt idx="16">
                  <c:v>5.701673285256835</c:v>
                </c:pt>
                <c:pt idx="17">
                  <c:v>5.528525434391792</c:v>
                </c:pt>
                <c:pt idx="18">
                  <c:v>5.455391899713318</c:v>
                </c:pt>
                <c:pt idx="19">
                  <c:v>5.651039616980187</c:v>
                </c:pt>
                <c:pt idx="20">
                  <c:v>5.775748397394764</c:v>
                </c:pt>
                <c:pt idx="21">
                  <c:v>5.870292638778099</c:v>
                </c:pt>
                <c:pt idx="22">
                  <c:v>5.779675720199888</c:v>
                </c:pt>
                <c:pt idx="23">
                  <c:v>5.71853668853328</c:v>
                </c:pt>
                <c:pt idx="24">
                  <c:v>5.770756122931617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1'!$E$1:$E$2</c:f>
              <c:strCache>
                <c:ptCount val="1"/>
                <c:pt idx="0">
                  <c:v>N-B</c:v>
                </c:pt>
              </c:strCache>
            </c:strRef>
          </c:tx>
          <c:cat>
            <c:strRef>
              <c:f>'Figure 1'!$A$3:$A$29</c:f>
              <c:strCach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strCache>
            </c:strRef>
          </c:cat>
          <c:val>
            <c:numRef>
              <c:f>'Figure 1'!$E$3:$E$29</c:f>
              <c:numCache>
                <c:formatCode>General</c:formatCode>
                <c:ptCount val="26"/>
                <c:pt idx="0">
                  <c:v>10.2968779927217</c:v>
                </c:pt>
                <c:pt idx="1">
                  <c:v>10.95881224155722</c:v>
                </c:pt>
                <c:pt idx="2">
                  <c:v>11.89270408458116</c:v>
                </c:pt>
                <c:pt idx="3">
                  <c:v>11.88494279705509</c:v>
                </c:pt>
                <c:pt idx="4">
                  <c:v>11.19003600272453</c:v>
                </c:pt>
                <c:pt idx="5">
                  <c:v>10.27839863765604</c:v>
                </c:pt>
                <c:pt idx="6">
                  <c:v>10.28992666337348</c:v>
                </c:pt>
                <c:pt idx="7">
                  <c:v>10.81301704496997</c:v>
                </c:pt>
                <c:pt idx="8">
                  <c:v>10.20672052101712</c:v>
                </c:pt>
                <c:pt idx="9">
                  <c:v>9.46728883196941</c:v>
                </c:pt>
                <c:pt idx="10">
                  <c:v>8.608176079397765</c:v>
                </c:pt>
                <c:pt idx="11">
                  <c:v>8.111261262647869</c:v>
                </c:pt>
                <c:pt idx="12">
                  <c:v>7.80472756719238</c:v>
                </c:pt>
                <c:pt idx="13">
                  <c:v>7.633210336664749</c:v>
                </c:pt>
                <c:pt idx="14">
                  <c:v>7.292094038597007</c:v>
                </c:pt>
                <c:pt idx="15">
                  <c:v>6.968055819104292</c:v>
                </c:pt>
                <c:pt idx="16">
                  <c:v>6.95976035852171</c:v>
                </c:pt>
                <c:pt idx="17">
                  <c:v>6.625903979477009</c:v>
                </c:pt>
                <c:pt idx="18">
                  <c:v>6.242827054772925</c:v>
                </c:pt>
                <c:pt idx="19">
                  <c:v>6.122333173080711</c:v>
                </c:pt>
                <c:pt idx="20">
                  <c:v>6.296310890792594</c:v>
                </c:pt>
                <c:pt idx="21">
                  <c:v>6.494103304297291</c:v>
                </c:pt>
                <c:pt idx="22">
                  <c:v>6.535253715163144</c:v>
                </c:pt>
                <c:pt idx="23">
                  <c:v>6.433961991426952</c:v>
                </c:pt>
                <c:pt idx="24">
                  <c:v>6.408696357589032</c:v>
                </c:pt>
                <c:pt idx="25">
                  <c:v>6.317388947925995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'Figure 1'!$F$1:$F$2</c:f>
              <c:strCache>
                <c:ptCount val="1"/>
                <c:pt idx="0">
                  <c:v>NL</c:v>
                </c:pt>
              </c:strCache>
            </c:strRef>
          </c:tx>
          <c:cat>
            <c:strRef>
              <c:f>'Figure 1'!$A$3:$A$29</c:f>
              <c:strCach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strCache>
            </c:strRef>
          </c:cat>
          <c:val>
            <c:numRef>
              <c:f>'Figure 1'!$F$3:$F$29</c:f>
              <c:numCache>
                <c:formatCode>General</c:formatCode>
                <c:ptCount val="26"/>
                <c:pt idx="0">
                  <c:v>9.159663062081097</c:v>
                </c:pt>
                <c:pt idx="1">
                  <c:v>9.887194365444447</c:v>
                </c:pt>
                <c:pt idx="2">
                  <c:v>10.8240922604263</c:v>
                </c:pt>
                <c:pt idx="3">
                  <c:v>12.10608615432906</c:v>
                </c:pt>
                <c:pt idx="4">
                  <c:v>12.96342927982025</c:v>
                </c:pt>
                <c:pt idx="5">
                  <c:v>14.02395845627287</c:v>
                </c:pt>
                <c:pt idx="6">
                  <c:v>14.40287052805789</c:v>
                </c:pt>
                <c:pt idx="7">
                  <c:v>14.66808657351588</c:v>
                </c:pt>
                <c:pt idx="8">
                  <c:v>13.48728826842496</c:v>
                </c:pt>
                <c:pt idx="9">
                  <c:v>12.69871920011543</c:v>
                </c:pt>
                <c:pt idx="10">
                  <c:v>12.75517553496832</c:v>
                </c:pt>
                <c:pt idx="11">
                  <c:v>11.85706775560776</c:v>
                </c:pt>
                <c:pt idx="12">
                  <c:v>11.4584180594728</c:v>
                </c:pt>
                <c:pt idx="13">
                  <c:v>11.30641560924774</c:v>
                </c:pt>
                <c:pt idx="14">
                  <c:v>11.05632568285154</c:v>
                </c:pt>
                <c:pt idx="15">
                  <c:v>10.87056356675456</c:v>
                </c:pt>
                <c:pt idx="16">
                  <c:v>10.38621880971974</c:v>
                </c:pt>
                <c:pt idx="17">
                  <c:v>9.930017238820452</c:v>
                </c:pt>
                <c:pt idx="18">
                  <c:v>9.208122035847003</c:v>
                </c:pt>
                <c:pt idx="19">
                  <c:v>8.848766859869206</c:v>
                </c:pt>
                <c:pt idx="20">
                  <c:v>9.01699592801194</c:v>
                </c:pt>
                <c:pt idx="21">
                  <c:v>8.896106682808825</c:v>
                </c:pt>
                <c:pt idx="22">
                  <c:v>8.615251252632342</c:v>
                </c:pt>
                <c:pt idx="23">
                  <c:v>8.285988847320595</c:v>
                </c:pt>
                <c:pt idx="24">
                  <c:v>8.09853171486702</c:v>
                </c:pt>
                <c:pt idx="25">
                  <c:v>7.956105526996168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'Figure 1'!$G$1:$G$2</c:f>
              <c:strCache>
                <c:ptCount val="1"/>
                <c:pt idx="0">
                  <c:v>N-S</c:v>
                </c:pt>
              </c:strCache>
            </c:strRef>
          </c:tx>
          <c:cat>
            <c:strRef>
              <c:f>'Figure 1'!$A$3:$A$29</c:f>
              <c:strCach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strCache>
            </c:strRef>
          </c:cat>
          <c:val>
            <c:numRef>
              <c:f>'Figure 1'!$G$3:$G$29</c:f>
              <c:numCache>
                <c:formatCode>General</c:formatCode>
                <c:ptCount val="26"/>
                <c:pt idx="0">
                  <c:v>9.825152390118702</c:v>
                </c:pt>
                <c:pt idx="1">
                  <c:v>10.76523055327291</c:v>
                </c:pt>
                <c:pt idx="2">
                  <c:v>11.52059399485928</c:v>
                </c:pt>
                <c:pt idx="3">
                  <c:v>12.2310743641886</c:v>
                </c:pt>
                <c:pt idx="4">
                  <c:v>12.85946215299545</c:v>
                </c:pt>
                <c:pt idx="5">
                  <c:v>12.85596498232923</c:v>
                </c:pt>
                <c:pt idx="6">
                  <c:v>12.71563233445937</c:v>
                </c:pt>
                <c:pt idx="7">
                  <c:v>11.55865431111901</c:v>
                </c:pt>
                <c:pt idx="8">
                  <c:v>10.56770188945566</c:v>
                </c:pt>
                <c:pt idx="9">
                  <c:v>9.98980027808443</c:v>
                </c:pt>
                <c:pt idx="10">
                  <c:v>9.115477140189112</c:v>
                </c:pt>
                <c:pt idx="11">
                  <c:v>8.288746165834482</c:v>
                </c:pt>
                <c:pt idx="12">
                  <c:v>7.621044492029502</c:v>
                </c:pt>
                <c:pt idx="13">
                  <c:v>7.219018584948532</c:v>
                </c:pt>
                <c:pt idx="14">
                  <c:v>6.972619773012123</c:v>
                </c:pt>
                <c:pt idx="15">
                  <c:v>6.50628609247137</c:v>
                </c:pt>
                <c:pt idx="16">
                  <c:v>6.069454036374262</c:v>
                </c:pt>
                <c:pt idx="17">
                  <c:v>5.706722242264187</c:v>
                </c:pt>
                <c:pt idx="18">
                  <c:v>5.447165645533262</c:v>
                </c:pt>
                <c:pt idx="19">
                  <c:v>5.341664477804942</c:v>
                </c:pt>
                <c:pt idx="20">
                  <c:v>5.451867706391684</c:v>
                </c:pt>
                <c:pt idx="21">
                  <c:v>5.451569571387735</c:v>
                </c:pt>
                <c:pt idx="22">
                  <c:v>5.571762257876967</c:v>
                </c:pt>
                <c:pt idx="23">
                  <c:v>5.64400260294184</c:v>
                </c:pt>
                <c:pt idx="24">
                  <c:v>5.59914778632301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'Figure 1'!$H$1:$H$2</c:f>
              <c:strCache>
                <c:ptCount val="1"/>
                <c:pt idx="0">
                  <c:v>Ontario</c:v>
                </c:pt>
              </c:strCache>
            </c:strRef>
          </c:tx>
          <c:cat>
            <c:strRef>
              <c:f>'Figure 1'!$A$3:$A$29</c:f>
              <c:strCach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strCache>
            </c:strRef>
          </c:cat>
          <c:val>
            <c:numRef>
              <c:f>'Figure 1'!$H$3:$H$29</c:f>
              <c:numCache>
                <c:formatCode>General</c:formatCode>
                <c:ptCount val="26"/>
                <c:pt idx="0">
                  <c:v>7.402589449233979</c:v>
                </c:pt>
                <c:pt idx="1">
                  <c:v>10.07638395324748</c:v>
                </c:pt>
                <c:pt idx="2">
                  <c:v>12.68965800905725</c:v>
                </c:pt>
                <c:pt idx="3">
                  <c:v>13.65984357303299</c:v>
                </c:pt>
                <c:pt idx="4">
                  <c:v>14.4831921782992</c:v>
                </c:pt>
                <c:pt idx="5">
                  <c:v>13.96969305947499</c:v>
                </c:pt>
                <c:pt idx="6">
                  <c:v>12.4863851010471</c:v>
                </c:pt>
                <c:pt idx="7">
                  <c:v>11.67821519163508</c:v>
                </c:pt>
                <c:pt idx="8">
                  <c:v>10.96184158134986</c:v>
                </c:pt>
                <c:pt idx="9">
                  <c:v>9.036825884662655</c:v>
                </c:pt>
                <c:pt idx="10">
                  <c:v>7.84431925958858</c:v>
                </c:pt>
                <c:pt idx="11">
                  <c:v>6.811237389198542</c:v>
                </c:pt>
                <c:pt idx="12">
                  <c:v>6.500891414408097</c:v>
                </c:pt>
                <c:pt idx="13">
                  <c:v>6.3000927017647</c:v>
                </c:pt>
                <c:pt idx="14">
                  <c:v>6.216500739134538</c:v>
                </c:pt>
                <c:pt idx="15">
                  <c:v>6.196525768753902</c:v>
                </c:pt>
                <c:pt idx="16">
                  <c:v>6.251098755010688</c:v>
                </c:pt>
                <c:pt idx="17">
                  <c:v>6.298792052923215</c:v>
                </c:pt>
                <c:pt idx="18">
                  <c:v>6.319482014140715</c:v>
                </c:pt>
                <c:pt idx="19">
                  <c:v>6.748762034868245</c:v>
                </c:pt>
                <c:pt idx="20">
                  <c:v>7.341996065707408</c:v>
                </c:pt>
                <c:pt idx="21">
                  <c:v>7.535864432953261</c:v>
                </c:pt>
                <c:pt idx="22">
                  <c:v>7.742673233598235</c:v>
                </c:pt>
                <c:pt idx="23">
                  <c:v>7.719826969590546</c:v>
                </c:pt>
                <c:pt idx="24">
                  <c:v>7.730197244895104</c:v>
                </c:pt>
                <c:pt idx="25">
                  <c:v>7.773704979751142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'Figure 1'!$I$1:$I$2</c:f>
              <c:strCache>
                <c:ptCount val="1"/>
                <c:pt idx="0">
                  <c:v>PEI</c:v>
                </c:pt>
              </c:strCache>
            </c:strRef>
          </c:tx>
          <c:cat>
            <c:strRef>
              <c:f>'Figure 1'!$A$3:$A$29</c:f>
              <c:strCach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strCache>
            </c:strRef>
          </c:cat>
          <c:val>
            <c:numRef>
              <c:f>'Figure 1'!$I$3:$I$29</c:f>
              <c:numCache>
                <c:formatCode>General</c:formatCode>
                <c:ptCount val="26"/>
                <c:pt idx="0">
                  <c:v>7.583774250440916</c:v>
                </c:pt>
                <c:pt idx="1">
                  <c:v>9.094119724527635</c:v>
                </c:pt>
                <c:pt idx="2">
                  <c:v>10.38586114631742</c:v>
                </c:pt>
                <c:pt idx="3">
                  <c:v>10.96882590035779</c:v>
                </c:pt>
                <c:pt idx="4">
                  <c:v>11.2927140443433</c:v>
                </c:pt>
                <c:pt idx="5">
                  <c:v>10.60762893829611</c:v>
                </c:pt>
                <c:pt idx="6">
                  <c:v>9.89789098784336</c:v>
                </c:pt>
                <c:pt idx="7">
                  <c:v>9.457941715434178</c:v>
                </c:pt>
                <c:pt idx="8">
                  <c:v>9.330573745461947</c:v>
                </c:pt>
                <c:pt idx="9">
                  <c:v>8.293558105683624</c:v>
                </c:pt>
                <c:pt idx="10">
                  <c:v>7.191931498967746</c:v>
                </c:pt>
                <c:pt idx="11">
                  <c:v>6.520892261309935</c:v>
                </c:pt>
                <c:pt idx="12">
                  <c:v>6.268477183590143</c:v>
                </c:pt>
                <c:pt idx="13">
                  <c:v>5.839243098691674</c:v>
                </c:pt>
                <c:pt idx="14">
                  <c:v>5.996976172577771</c:v>
                </c:pt>
                <c:pt idx="15">
                  <c:v>5.827259752214781</c:v>
                </c:pt>
                <c:pt idx="16">
                  <c:v>5.435336481299047</c:v>
                </c:pt>
                <c:pt idx="17">
                  <c:v>4.949354450578989</c:v>
                </c:pt>
                <c:pt idx="18">
                  <c:v>4.839818973788558</c:v>
                </c:pt>
                <c:pt idx="19">
                  <c:v>4.78465668315578</c:v>
                </c:pt>
                <c:pt idx="20">
                  <c:v>4.78635337402793</c:v>
                </c:pt>
                <c:pt idx="21">
                  <c:v>4.795713660642786</c:v>
                </c:pt>
                <c:pt idx="22">
                  <c:v>4.61672976829741</c:v>
                </c:pt>
                <c:pt idx="23">
                  <c:v>4.492943933777696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'Figure 1'!$J$1:$J$2</c:f>
              <c:strCache>
                <c:ptCount val="1"/>
                <c:pt idx="0">
                  <c:v>Quebec</c:v>
                </c:pt>
              </c:strCache>
            </c:strRef>
          </c:tx>
          <c:cat>
            <c:strRef>
              <c:f>'Figure 1'!$A$3:$A$29</c:f>
              <c:strCach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strCache>
            </c:strRef>
          </c:cat>
          <c:val>
            <c:numRef>
              <c:f>'Figure 1'!$J$3:$J$29</c:f>
              <c:numCache>
                <c:formatCode>General</c:formatCode>
                <c:ptCount val="26"/>
                <c:pt idx="0">
                  <c:v>8.908943672366264</c:v>
                </c:pt>
                <c:pt idx="1">
                  <c:v>9.463499589103726</c:v>
                </c:pt>
                <c:pt idx="2">
                  <c:v>10.69554310110529</c:v>
                </c:pt>
                <c:pt idx="3">
                  <c:v>11.69731070717295</c:v>
                </c:pt>
                <c:pt idx="4">
                  <c:v>12.38132207102777</c:v>
                </c:pt>
                <c:pt idx="5">
                  <c:v>12.5983569367995</c:v>
                </c:pt>
                <c:pt idx="6">
                  <c:v>12.75010238338485</c:v>
                </c:pt>
                <c:pt idx="7">
                  <c:v>12.42415595455825</c:v>
                </c:pt>
                <c:pt idx="8">
                  <c:v>11.36052857375663</c:v>
                </c:pt>
                <c:pt idx="9">
                  <c:v>10.33464043952774</c:v>
                </c:pt>
                <c:pt idx="10">
                  <c:v>9.649363650835152</c:v>
                </c:pt>
                <c:pt idx="11">
                  <c:v>8.960912194361602</c:v>
                </c:pt>
                <c:pt idx="12">
                  <c:v>8.673694923538322</c:v>
                </c:pt>
                <c:pt idx="13">
                  <c:v>8.382360030749087</c:v>
                </c:pt>
                <c:pt idx="14">
                  <c:v>8.15690608412285</c:v>
                </c:pt>
                <c:pt idx="15">
                  <c:v>7.91169597741557</c:v>
                </c:pt>
                <c:pt idx="16">
                  <c:v>7.708592263497683</c:v>
                </c:pt>
                <c:pt idx="17">
                  <c:v>7.570569762904992</c:v>
                </c:pt>
                <c:pt idx="18">
                  <c:v>7.360099213165046</c:v>
                </c:pt>
                <c:pt idx="19">
                  <c:v>7.285767580954723</c:v>
                </c:pt>
                <c:pt idx="20">
                  <c:v>7.317763008251589</c:v>
                </c:pt>
                <c:pt idx="21">
                  <c:v>7.16528372579113</c:v>
                </c:pt>
                <c:pt idx="22">
                  <c:v>6.930504627796997</c:v>
                </c:pt>
                <c:pt idx="23">
                  <c:v>6.733109021871325</c:v>
                </c:pt>
                <c:pt idx="24">
                  <c:v>6.639198725244708</c:v>
                </c:pt>
                <c:pt idx="25">
                  <c:v>6.603367892193387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'Figure 1'!$K$1:$K$2</c:f>
              <c:strCache>
                <c:ptCount val="1"/>
                <c:pt idx="0">
                  <c:v>SASK</c:v>
                </c:pt>
              </c:strCache>
            </c:strRef>
          </c:tx>
          <c:cat>
            <c:strRef>
              <c:f>'Figure 1'!$A$3:$A$29</c:f>
              <c:strCach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strCache>
            </c:strRef>
          </c:cat>
          <c:val>
            <c:numRef>
              <c:f>'Figure 1'!$K$3:$K$29</c:f>
              <c:numCache>
                <c:formatCode>General</c:formatCode>
                <c:ptCount val="26"/>
                <c:pt idx="0">
                  <c:v>6.226994076874027</c:v>
                </c:pt>
                <c:pt idx="1">
                  <c:v>6.196843787315966</c:v>
                </c:pt>
                <c:pt idx="2">
                  <c:v>7.01334742195619</c:v>
                </c:pt>
                <c:pt idx="3">
                  <c:v>7.907732301231265</c:v>
                </c:pt>
                <c:pt idx="4">
                  <c:v>9.619491799122785</c:v>
                </c:pt>
                <c:pt idx="5">
                  <c:v>9.5585429044826</c:v>
                </c:pt>
                <c:pt idx="6">
                  <c:v>9.424118626810641</c:v>
                </c:pt>
                <c:pt idx="7">
                  <c:v>9.092403417640184</c:v>
                </c:pt>
                <c:pt idx="8">
                  <c:v>8.339823057712723</c:v>
                </c:pt>
                <c:pt idx="9">
                  <c:v>7.673277608798998</c:v>
                </c:pt>
                <c:pt idx="10">
                  <c:v>7.416897039983818</c:v>
                </c:pt>
                <c:pt idx="11">
                  <c:v>7.136821899379014</c:v>
                </c:pt>
                <c:pt idx="12">
                  <c:v>6.601460087642915</c:v>
                </c:pt>
                <c:pt idx="13">
                  <c:v>6.264387779733763</c:v>
                </c:pt>
                <c:pt idx="14">
                  <c:v>6.093637325057907</c:v>
                </c:pt>
                <c:pt idx="15">
                  <c:v>5.756453551802763</c:v>
                </c:pt>
                <c:pt idx="16">
                  <c:v>5.58119693567404</c:v>
                </c:pt>
                <c:pt idx="17">
                  <c:v>5.334321257446066</c:v>
                </c:pt>
                <c:pt idx="18">
                  <c:v>4.80744288999948</c:v>
                </c:pt>
                <c:pt idx="19">
                  <c:v>5.1</c:v>
                </c:pt>
                <c:pt idx="20">
                  <c:v>5.2</c:v>
                </c:pt>
                <c:pt idx="21">
                  <c:v>5.1</c:v>
                </c:pt>
                <c:pt idx="22">
                  <c:v>5.0</c:v>
                </c:pt>
                <c:pt idx="23">
                  <c:v>5.1</c:v>
                </c:pt>
                <c:pt idx="24">
                  <c:v>5.2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3288280"/>
        <c:axId val="-2105132584"/>
      </c:lineChart>
      <c:catAx>
        <c:axId val="21332882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fr-FR"/>
          </a:p>
        </c:txPr>
        <c:crossAx val="-2105132584"/>
        <c:crosses val="autoZero"/>
        <c:auto val="1"/>
        <c:lblAlgn val="ctr"/>
        <c:lblOffset val="100"/>
        <c:noMultiLvlLbl val="0"/>
      </c:catAx>
      <c:valAx>
        <c:axId val="-2105132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32882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pivotSource>
    <c:name>[Database Juillet 2016.xlsx]Figure 2!PivotTable4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Social assistance beneficiaries in Canada since 1990</a:t>
            </a:r>
          </a:p>
        </c:rich>
      </c:tx>
      <c:overlay val="0"/>
    </c:title>
    <c:autoTitleDeleted val="0"/>
    <c:pivotFmts>
      <c:pivotFmt>
        <c:idx val="0"/>
      </c:pivotFmt>
      <c:pivotFmt>
        <c:idx val="1"/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'Figure 2'!$B$1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'Figure 2'!$A$2:$A$26</c:f>
              <c:strCach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strCache>
            </c:strRef>
          </c:cat>
          <c:val>
            <c:numRef>
              <c:f>'Figure 2'!$B$2:$B$26</c:f>
              <c:numCache>
                <c:formatCode>General</c:formatCode>
                <c:ptCount val="24"/>
                <c:pt idx="0">
                  <c:v>1.9195E6</c:v>
                </c:pt>
                <c:pt idx="1">
                  <c:v>2.2707E6</c:v>
                </c:pt>
                <c:pt idx="2">
                  <c:v>2.707752E6</c:v>
                </c:pt>
                <c:pt idx="3">
                  <c:v>2.956552E6</c:v>
                </c:pt>
                <c:pt idx="4">
                  <c:v>3.102025E6</c:v>
                </c:pt>
                <c:pt idx="5">
                  <c:v>3.072095E6</c:v>
                </c:pt>
                <c:pt idx="6">
                  <c:v>2.943671E6</c:v>
                </c:pt>
                <c:pt idx="7">
                  <c:v>2.779414E6</c:v>
                </c:pt>
                <c:pt idx="8">
                  <c:v>2.58557E6</c:v>
                </c:pt>
                <c:pt idx="9">
                  <c:v>2.288888E6</c:v>
                </c:pt>
                <c:pt idx="10">
                  <c:v>2.098035E6</c:v>
                </c:pt>
                <c:pt idx="11">
                  <c:v>1.926691E6</c:v>
                </c:pt>
                <c:pt idx="12">
                  <c:v>1.86097E6</c:v>
                </c:pt>
                <c:pt idx="13">
                  <c:v>1.766116E6</c:v>
                </c:pt>
                <c:pt idx="14">
                  <c:v>1.733487E6</c:v>
                </c:pt>
                <c:pt idx="15">
                  <c:v>1.694552E6</c:v>
                </c:pt>
                <c:pt idx="16">
                  <c:v>1.669791E6</c:v>
                </c:pt>
                <c:pt idx="17">
                  <c:v>1.659271E6</c:v>
                </c:pt>
                <c:pt idx="18">
                  <c:v>1.651726E6</c:v>
                </c:pt>
                <c:pt idx="19">
                  <c:v>1.731125E6</c:v>
                </c:pt>
                <c:pt idx="20">
                  <c:v>1.851184E6</c:v>
                </c:pt>
                <c:pt idx="21">
                  <c:v>1.878082E6</c:v>
                </c:pt>
                <c:pt idx="22">
                  <c:v>1.879994E6</c:v>
                </c:pt>
                <c:pt idx="23">
                  <c:v>1.86693E6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6952360"/>
        <c:axId val="2136172232"/>
      </c:lineChart>
      <c:catAx>
        <c:axId val="21369523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fr-FR"/>
          </a:p>
        </c:txPr>
        <c:crossAx val="2136172232"/>
        <c:crosses val="autoZero"/>
        <c:auto val="1"/>
        <c:lblAlgn val="ctr"/>
        <c:lblOffset val="100"/>
        <c:noMultiLvlLbl val="0"/>
      </c:catAx>
      <c:valAx>
        <c:axId val="213617223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136952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781049</xdr:colOff>
      <xdr:row>28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19050</xdr:colOff>
      <xdr:row>25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ivate/var/folders/_7/c81ltbjd41xc0dk9hrt3x8gm0000gp/T/com.microsoft.Outlook/Outlook%20Temp/Base%20de%20donn&#233;e%20-%20B&#233;n&#233;ficiaires%20total%20Juillet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ux d'assistance"/>
      <sheetName val="1990-2014"/>
      <sheetName val="Population (0-64) Canada"/>
      <sheetName val="V. prélim."/>
      <sheetName val="2012-2014"/>
      <sheetName val="F. de travail"/>
      <sheetName val="F. de travail 2"/>
      <sheetName val="f3"/>
    </sheetNames>
    <sheetDataSet>
      <sheetData sheetId="0"/>
      <sheetData sheetId="1">
        <row r="3">
          <cell r="B3">
            <v>47900</v>
          </cell>
          <cell r="C3">
            <v>8600</v>
          </cell>
          <cell r="D3">
            <v>78400</v>
          </cell>
          <cell r="E3">
            <v>67200</v>
          </cell>
          <cell r="F3">
            <v>555900</v>
          </cell>
          <cell r="G3">
            <v>675700</v>
          </cell>
          <cell r="H3">
            <v>66900</v>
          </cell>
          <cell r="I3">
            <v>54100</v>
          </cell>
          <cell r="J3">
            <v>148800</v>
          </cell>
          <cell r="K3">
            <v>216000</v>
          </cell>
        </row>
        <row r="4">
          <cell r="B4">
            <v>51800</v>
          </cell>
          <cell r="C4">
            <v>10300</v>
          </cell>
          <cell r="D4">
            <v>86200</v>
          </cell>
          <cell r="E4">
            <v>71900</v>
          </cell>
          <cell r="F4">
            <v>594900</v>
          </cell>
          <cell r="G4">
            <v>929900</v>
          </cell>
          <cell r="H4">
            <v>71700</v>
          </cell>
          <cell r="I4">
            <v>53400</v>
          </cell>
          <cell r="J4">
            <v>156600</v>
          </cell>
          <cell r="K4">
            <v>244000</v>
          </cell>
        </row>
        <row r="5">
          <cell r="B5">
            <v>56652</v>
          </cell>
          <cell r="C5">
            <v>11800</v>
          </cell>
          <cell r="D5">
            <v>92600</v>
          </cell>
          <cell r="E5">
            <v>78200</v>
          </cell>
          <cell r="F5">
            <v>674900</v>
          </cell>
          <cell r="G5">
            <v>1184700</v>
          </cell>
          <cell r="H5">
            <v>80900</v>
          </cell>
          <cell r="I5">
            <v>60400</v>
          </cell>
          <cell r="J5">
            <v>188300</v>
          </cell>
          <cell r="K5">
            <v>279300</v>
          </cell>
        </row>
        <row r="6">
          <cell r="B6">
            <v>63252</v>
          </cell>
          <cell r="C6">
            <v>12600</v>
          </cell>
          <cell r="D6">
            <v>98700</v>
          </cell>
          <cell r="E6">
            <v>78100</v>
          </cell>
          <cell r="F6">
            <v>741400</v>
          </cell>
          <cell r="G6">
            <v>1287000</v>
          </cell>
          <cell r="H6">
            <v>88000</v>
          </cell>
          <cell r="I6">
            <v>68200</v>
          </cell>
          <cell r="J6">
            <v>196000</v>
          </cell>
          <cell r="K6">
            <v>323300</v>
          </cell>
        </row>
        <row r="7">
          <cell r="B7">
            <v>66925</v>
          </cell>
          <cell r="C7">
            <v>13100</v>
          </cell>
          <cell r="D7">
            <v>104000</v>
          </cell>
          <cell r="E7">
            <v>73600</v>
          </cell>
          <cell r="F7">
            <v>787200</v>
          </cell>
          <cell r="G7">
            <v>1379300</v>
          </cell>
          <cell r="H7">
            <v>89300</v>
          </cell>
          <cell r="I7">
            <v>83100</v>
          </cell>
          <cell r="J7">
            <v>152000</v>
          </cell>
          <cell r="K7">
            <v>353500</v>
          </cell>
        </row>
        <row r="8">
          <cell r="B8">
            <v>71295</v>
          </cell>
          <cell r="C8">
            <v>12400</v>
          </cell>
          <cell r="D8">
            <v>104000</v>
          </cell>
          <cell r="E8">
            <v>67600</v>
          </cell>
          <cell r="F8">
            <v>802200</v>
          </cell>
          <cell r="G8">
            <v>1344600</v>
          </cell>
          <cell r="H8">
            <v>85200</v>
          </cell>
          <cell r="I8">
            <v>82900</v>
          </cell>
          <cell r="J8">
            <v>127600</v>
          </cell>
          <cell r="K8">
            <v>374300</v>
          </cell>
        </row>
        <row r="9">
          <cell r="B9">
            <v>71971</v>
          </cell>
          <cell r="C9">
            <v>11700</v>
          </cell>
          <cell r="D9">
            <v>103100</v>
          </cell>
          <cell r="E9">
            <v>67700</v>
          </cell>
          <cell r="F9">
            <v>813200</v>
          </cell>
          <cell r="G9">
            <v>1214600</v>
          </cell>
          <cell r="H9">
            <v>85800</v>
          </cell>
          <cell r="I9">
            <v>82100</v>
          </cell>
          <cell r="J9">
            <v>123600</v>
          </cell>
          <cell r="K9">
            <v>369900</v>
          </cell>
        </row>
        <row r="10">
          <cell r="B10">
            <v>71899</v>
          </cell>
          <cell r="C10">
            <v>11200</v>
          </cell>
          <cell r="D10">
            <v>93700</v>
          </cell>
          <cell r="E10">
            <v>71000</v>
          </cell>
          <cell r="F10">
            <v>793300</v>
          </cell>
          <cell r="G10">
            <v>1149600</v>
          </cell>
          <cell r="H10">
            <v>79100</v>
          </cell>
          <cell r="I10">
            <v>79100</v>
          </cell>
          <cell r="J10">
            <v>109200</v>
          </cell>
          <cell r="K10">
            <v>321315</v>
          </cell>
        </row>
        <row r="11">
          <cell r="B11">
            <v>64536</v>
          </cell>
          <cell r="C11">
            <v>11000</v>
          </cell>
          <cell r="D11">
            <v>85500</v>
          </cell>
          <cell r="E11">
            <v>66700</v>
          </cell>
          <cell r="F11">
            <v>725700</v>
          </cell>
          <cell r="G11">
            <v>1091300</v>
          </cell>
          <cell r="H11">
            <v>72700</v>
          </cell>
          <cell r="I11">
            <v>72500</v>
          </cell>
          <cell r="J11">
            <v>98200</v>
          </cell>
          <cell r="K11">
            <v>297434</v>
          </cell>
        </row>
        <row r="12">
          <cell r="B12">
            <v>59845</v>
          </cell>
          <cell r="C12">
            <v>9800</v>
          </cell>
          <cell r="D12">
            <v>80900</v>
          </cell>
          <cell r="E12">
            <v>61800</v>
          </cell>
          <cell r="F12">
            <v>661300</v>
          </cell>
          <cell r="G12">
            <v>910100</v>
          </cell>
          <cell r="H12">
            <v>68700</v>
          </cell>
          <cell r="I12">
            <v>66500</v>
          </cell>
          <cell r="J12">
            <v>94700</v>
          </cell>
          <cell r="K12">
            <v>275243</v>
          </cell>
        </row>
        <row r="13">
          <cell r="B13">
            <v>59327</v>
          </cell>
          <cell r="C13">
            <v>8500</v>
          </cell>
          <cell r="D13">
            <v>73700</v>
          </cell>
          <cell r="E13">
            <v>56100</v>
          </cell>
          <cell r="F13">
            <v>618896</v>
          </cell>
          <cell r="G13">
            <v>802100</v>
          </cell>
          <cell r="H13">
            <v>63300</v>
          </cell>
          <cell r="I13">
            <v>63800</v>
          </cell>
          <cell r="J13">
            <v>89900</v>
          </cell>
          <cell r="K13">
            <v>262412</v>
          </cell>
        </row>
        <row r="14">
          <cell r="B14">
            <v>54356</v>
          </cell>
          <cell r="C14">
            <v>7700</v>
          </cell>
          <cell r="D14">
            <v>66800</v>
          </cell>
          <cell r="E14">
            <v>52700</v>
          </cell>
          <cell r="F14">
            <v>576614</v>
          </cell>
          <cell r="G14">
            <v>709200</v>
          </cell>
          <cell r="H14">
            <v>60500</v>
          </cell>
          <cell r="I14">
            <v>60900</v>
          </cell>
          <cell r="J14">
            <v>85000</v>
          </cell>
          <cell r="K14">
            <v>252921</v>
          </cell>
        </row>
        <row r="15">
          <cell r="B15">
            <v>52124</v>
          </cell>
          <cell r="C15">
            <v>7400</v>
          </cell>
          <cell r="D15">
            <v>61500</v>
          </cell>
          <cell r="E15">
            <v>50600</v>
          </cell>
          <cell r="F15">
            <v>560783</v>
          </cell>
          <cell r="G15">
            <v>687600</v>
          </cell>
          <cell r="H15">
            <v>60100</v>
          </cell>
          <cell r="I15">
            <v>56100</v>
          </cell>
          <cell r="J15">
            <v>83600</v>
          </cell>
          <cell r="K15">
            <v>241163</v>
          </cell>
        </row>
        <row r="16">
          <cell r="B16">
            <v>51208</v>
          </cell>
          <cell r="C16">
            <v>6900</v>
          </cell>
          <cell r="D16">
            <v>58300</v>
          </cell>
          <cell r="E16">
            <v>49400</v>
          </cell>
          <cell r="F16">
            <v>544229</v>
          </cell>
          <cell r="G16">
            <v>673900</v>
          </cell>
          <cell r="H16">
            <v>59900</v>
          </cell>
          <cell r="I16">
            <v>53200</v>
          </cell>
          <cell r="J16">
            <v>88400</v>
          </cell>
          <cell r="K16">
            <v>180679</v>
          </cell>
        </row>
        <row r="17">
          <cell r="B17">
            <v>49825</v>
          </cell>
          <cell r="C17">
            <v>7100</v>
          </cell>
          <cell r="D17">
            <v>56300</v>
          </cell>
          <cell r="E17">
            <v>47100</v>
          </cell>
          <cell r="F17">
            <v>532159</v>
          </cell>
          <cell r="G17">
            <v>672000</v>
          </cell>
          <cell r="H17">
            <v>60800</v>
          </cell>
          <cell r="I17">
            <v>51800</v>
          </cell>
          <cell r="J17">
            <v>91400</v>
          </cell>
          <cell r="K17">
            <v>165003</v>
          </cell>
        </row>
        <row r="18">
          <cell r="B18">
            <v>48525</v>
          </cell>
          <cell r="C18">
            <v>6900</v>
          </cell>
          <cell r="D18">
            <v>52300</v>
          </cell>
          <cell r="E18">
            <v>44800</v>
          </cell>
          <cell r="F18">
            <v>518188</v>
          </cell>
          <cell r="G18">
            <v>676500</v>
          </cell>
          <cell r="H18">
            <v>60900</v>
          </cell>
          <cell r="I18">
            <v>48700</v>
          </cell>
          <cell r="J18">
            <v>88400</v>
          </cell>
          <cell r="K18">
            <v>149339</v>
          </cell>
        </row>
        <row r="19">
          <cell r="B19">
            <v>45816</v>
          </cell>
          <cell r="C19">
            <v>6400</v>
          </cell>
          <cell r="D19">
            <v>48600</v>
          </cell>
          <cell r="E19">
            <v>44400</v>
          </cell>
          <cell r="F19">
            <v>506540</v>
          </cell>
          <cell r="G19">
            <v>688400</v>
          </cell>
          <cell r="H19">
            <v>58278</v>
          </cell>
          <cell r="I19">
            <v>47100</v>
          </cell>
          <cell r="J19">
            <v>83800</v>
          </cell>
          <cell r="K19">
            <v>140457</v>
          </cell>
        </row>
        <row r="20">
          <cell r="B20">
            <v>43490</v>
          </cell>
          <cell r="C20">
            <v>5800</v>
          </cell>
          <cell r="D20">
            <v>45400</v>
          </cell>
          <cell r="E20">
            <v>42100</v>
          </cell>
          <cell r="F20">
            <v>499633</v>
          </cell>
          <cell r="G20">
            <v>697700</v>
          </cell>
          <cell r="H20">
            <v>56769</v>
          </cell>
          <cell r="I20">
            <v>45500</v>
          </cell>
          <cell r="J20">
            <v>84200</v>
          </cell>
          <cell r="K20">
            <v>138679</v>
          </cell>
        </row>
        <row r="21">
          <cell r="B21">
            <v>40365</v>
          </cell>
          <cell r="C21">
            <v>5700</v>
          </cell>
          <cell r="D21">
            <v>43200</v>
          </cell>
          <cell r="E21">
            <v>39600</v>
          </cell>
          <cell r="F21">
            <v>488076</v>
          </cell>
          <cell r="G21">
            <v>704600</v>
          </cell>
          <cell r="H21">
            <v>56365</v>
          </cell>
          <cell r="I21">
            <v>41700</v>
          </cell>
          <cell r="J21">
            <v>86400</v>
          </cell>
          <cell r="K21">
            <v>145720</v>
          </cell>
        </row>
        <row r="22">
          <cell r="B22">
            <v>39022</v>
          </cell>
          <cell r="C22">
            <v>5668</v>
          </cell>
          <cell r="D22">
            <v>42300</v>
          </cell>
          <cell r="E22">
            <v>38841</v>
          </cell>
          <cell r="F22">
            <v>486282</v>
          </cell>
          <cell r="G22">
            <v>757022</v>
          </cell>
          <cell r="H22">
            <v>58874</v>
          </cell>
          <cell r="J22">
            <v>97241</v>
          </cell>
          <cell r="K22">
            <v>160797</v>
          </cell>
        </row>
        <row r="23">
          <cell r="B23">
            <v>39992</v>
          </cell>
          <cell r="C23">
            <v>5724</v>
          </cell>
          <cell r="D23">
            <v>43200</v>
          </cell>
          <cell r="E23">
            <v>39946</v>
          </cell>
          <cell r="F23">
            <v>491588</v>
          </cell>
          <cell r="G23">
            <v>830028</v>
          </cell>
          <cell r="H23">
            <v>60754</v>
          </cell>
          <cell r="J23">
            <v>113789</v>
          </cell>
          <cell r="K23">
            <v>179394</v>
          </cell>
        </row>
        <row r="24">
          <cell r="B24">
            <v>39386</v>
          </cell>
          <cell r="C24">
            <v>5809</v>
          </cell>
          <cell r="D24">
            <v>43100</v>
          </cell>
          <cell r="E24">
            <v>41123</v>
          </cell>
          <cell r="F24">
            <v>483768</v>
          </cell>
          <cell r="G24">
            <v>857314</v>
          </cell>
          <cell r="H24">
            <v>62332</v>
          </cell>
          <cell r="J24">
            <v>113957</v>
          </cell>
          <cell r="K24">
            <v>184742</v>
          </cell>
        </row>
        <row r="25">
          <cell r="B25">
            <v>37965</v>
          </cell>
          <cell r="C25">
            <v>5597</v>
          </cell>
          <cell r="D25">
            <v>43700</v>
          </cell>
          <cell r="E25">
            <v>41114</v>
          </cell>
          <cell r="F25">
            <v>469739</v>
          </cell>
          <cell r="G25">
            <v>885506</v>
          </cell>
          <cell r="H25">
            <v>62028</v>
          </cell>
          <cell r="J25">
            <v>107327</v>
          </cell>
          <cell r="K25">
            <v>180497</v>
          </cell>
        </row>
        <row r="26">
          <cell r="B26">
            <v>36301</v>
          </cell>
          <cell r="C26">
            <v>5406</v>
          </cell>
          <cell r="D26">
            <v>43800</v>
          </cell>
          <cell r="E26">
            <v>40061</v>
          </cell>
          <cell r="F26">
            <v>457796</v>
          </cell>
          <cell r="G26">
            <v>887169</v>
          </cell>
          <cell r="H26">
            <v>61919</v>
          </cell>
          <cell r="J26">
            <v>106161</v>
          </cell>
          <cell r="K26">
            <v>180060</v>
          </cell>
        </row>
        <row r="27">
          <cell r="B27">
            <v>35267</v>
          </cell>
          <cell r="D27">
            <v>43100</v>
          </cell>
          <cell r="E27">
            <v>39500</v>
          </cell>
          <cell r="F27">
            <v>452073</v>
          </cell>
          <cell r="G27">
            <v>892129</v>
          </cell>
          <cell r="H27">
            <v>63078</v>
          </cell>
          <cell r="K27">
            <v>176764</v>
          </cell>
        </row>
        <row r="28">
          <cell r="B28">
            <v>34250</v>
          </cell>
          <cell r="E28">
            <v>38582</v>
          </cell>
          <cell r="F28">
            <v>449761</v>
          </cell>
          <cell r="G28">
            <v>900265</v>
          </cell>
          <cell r="K28">
            <v>176911</v>
          </cell>
        </row>
      </sheetData>
      <sheetData sheetId="2">
        <row r="3">
          <cell r="B3">
            <v>522945</v>
          </cell>
          <cell r="C3">
            <v>113400</v>
          </cell>
          <cell r="D3">
            <v>797952</v>
          </cell>
          <cell r="E3">
            <v>652625</v>
          </cell>
          <cell r="F3">
            <v>6239797</v>
          </cell>
          <cell r="G3">
            <v>9127887</v>
          </cell>
          <cell r="H3">
            <v>959810</v>
          </cell>
          <cell r="I3">
            <v>868798</v>
          </cell>
          <cell r="J3">
            <v>2323156</v>
          </cell>
          <cell r="K3">
            <v>2876435</v>
          </cell>
        </row>
        <row r="4">
          <cell r="B4">
            <v>523910</v>
          </cell>
          <cell r="C4">
            <v>113260</v>
          </cell>
          <cell r="D4">
            <v>800726</v>
          </cell>
          <cell r="E4">
            <v>656093</v>
          </cell>
          <cell r="F4">
            <v>6286258</v>
          </cell>
          <cell r="G4">
            <v>9228509</v>
          </cell>
          <cell r="H4">
            <v>962008</v>
          </cell>
          <cell r="I4">
            <v>861729</v>
          </cell>
          <cell r="J4">
            <v>2359755</v>
          </cell>
          <cell r="K4">
            <v>2945699</v>
          </cell>
        </row>
        <row r="5">
          <cell r="B5">
            <v>523388</v>
          </cell>
          <cell r="C5">
            <v>113616</v>
          </cell>
          <cell r="D5">
            <v>803778</v>
          </cell>
          <cell r="E5">
            <v>657546</v>
          </cell>
          <cell r="F5">
            <v>6310105</v>
          </cell>
          <cell r="G5">
            <v>9335949</v>
          </cell>
          <cell r="H5">
            <v>963440</v>
          </cell>
          <cell r="I5">
            <v>861215</v>
          </cell>
          <cell r="J5">
            <v>2392480</v>
          </cell>
          <cell r="K5">
            <v>3028963</v>
          </cell>
        </row>
        <row r="6">
          <cell r="B6">
            <v>522481</v>
          </cell>
          <cell r="C6">
            <v>114871</v>
          </cell>
          <cell r="D6">
            <v>806961</v>
          </cell>
          <cell r="E6">
            <v>657134</v>
          </cell>
          <cell r="F6">
            <v>6338209</v>
          </cell>
          <cell r="G6">
            <v>9421777</v>
          </cell>
          <cell r="H6">
            <v>967036</v>
          </cell>
          <cell r="I6">
            <v>862447</v>
          </cell>
          <cell r="J6">
            <v>2419356</v>
          </cell>
          <cell r="K6">
            <v>3117548</v>
          </cell>
        </row>
        <row r="7">
          <cell r="B7">
            <v>516260</v>
          </cell>
          <cell r="C7">
            <v>116004</v>
          </cell>
          <cell r="D7">
            <v>808743</v>
          </cell>
          <cell r="E7">
            <v>657728</v>
          </cell>
          <cell r="F7">
            <v>6357964</v>
          </cell>
          <cell r="G7">
            <v>9523453</v>
          </cell>
          <cell r="H7">
            <v>971523</v>
          </cell>
          <cell r="I7">
            <v>863871</v>
          </cell>
          <cell r="J7">
            <v>2445268</v>
          </cell>
          <cell r="K7">
            <v>3213746</v>
          </cell>
        </row>
        <row r="8">
          <cell r="B8">
            <v>508380</v>
          </cell>
          <cell r="C8">
            <v>116897</v>
          </cell>
          <cell r="D8">
            <v>808963</v>
          </cell>
          <cell r="E8">
            <v>657690</v>
          </cell>
          <cell r="F8">
            <v>6367497</v>
          </cell>
          <cell r="G8">
            <v>9625122</v>
          </cell>
          <cell r="H8">
            <v>976302</v>
          </cell>
          <cell r="I8">
            <v>867287</v>
          </cell>
          <cell r="J8">
            <v>2471410</v>
          </cell>
          <cell r="K8">
            <v>3302690</v>
          </cell>
        </row>
        <row r="9">
          <cell r="B9">
            <v>499699</v>
          </cell>
          <cell r="C9">
            <v>118207</v>
          </cell>
          <cell r="D9">
            <v>810813</v>
          </cell>
          <cell r="E9">
            <v>657925</v>
          </cell>
          <cell r="F9">
            <v>6377988</v>
          </cell>
          <cell r="G9">
            <v>9727395</v>
          </cell>
          <cell r="H9">
            <v>980681</v>
          </cell>
          <cell r="I9">
            <v>871169</v>
          </cell>
          <cell r="J9">
            <v>2504053</v>
          </cell>
          <cell r="K9">
            <v>3387896</v>
          </cell>
        </row>
        <row r="10">
          <cell r="B10">
            <v>490173</v>
          </cell>
          <cell r="C10">
            <v>118419</v>
          </cell>
          <cell r="D10">
            <v>810648</v>
          </cell>
          <cell r="E10">
            <v>656616</v>
          </cell>
          <cell r="F10">
            <v>6385142</v>
          </cell>
          <cell r="G10">
            <v>9843970</v>
          </cell>
          <cell r="H10">
            <v>981587</v>
          </cell>
          <cell r="I10">
            <v>869957</v>
          </cell>
          <cell r="J10">
            <v>2550980</v>
          </cell>
          <cell r="K10">
            <v>3450501</v>
          </cell>
        </row>
        <row r="11">
          <cell r="B11">
            <v>478495</v>
          </cell>
          <cell r="C11">
            <v>117892</v>
          </cell>
          <cell r="D11">
            <v>809069</v>
          </cell>
          <cell r="E11">
            <v>653491</v>
          </cell>
          <cell r="F11">
            <v>6387907</v>
          </cell>
          <cell r="G11">
            <v>9955444</v>
          </cell>
          <cell r="H11">
            <v>982088</v>
          </cell>
          <cell r="I11">
            <v>869323</v>
          </cell>
          <cell r="J11">
            <v>2612338</v>
          </cell>
          <cell r="K11">
            <v>3474400</v>
          </cell>
        </row>
        <row r="12">
          <cell r="B12">
            <v>471268</v>
          </cell>
          <cell r="C12">
            <v>118164</v>
          </cell>
          <cell r="D12">
            <v>809826</v>
          </cell>
          <cell r="E12">
            <v>652774</v>
          </cell>
          <cell r="F12">
            <v>6398868</v>
          </cell>
          <cell r="G12">
            <v>10071014</v>
          </cell>
          <cell r="H12">
            <v>986791</v>
          </cell>
          <cell r="I12">
            <v>866644</v>
          </cell>
          <cell r="J12">
            <v>2658307</v>
          </cell>
          <cell r="K12">
            <v>3493477</v>
          </cell>
        </row>
        <row r="13">
          <cell r="B13">
            <v>465121</v>
          </cell>
          <cell r="C13">
            <v>118188</v>
          </cell>
          <cell r="D13">
            <v>808515</v>
          </cell>
          <cell r="E13">
            <v>651706</v>
          </cell>
          <cell r="F13">
            <v>6413853</v>
          </cell>
          <cell r="G13">
            <v>10225234</v>
          </cell>
          <cell r="H13">
            <v>990937</v>
          </cell>
          <cell r="I13">
            <v>860198</v>
          </cell>
          <cell r="J13">
            <v>2701739</v>
          </cell>
          <cell r="K13">
            <v>3512108</v>
          </cell>
        </row>
        <row r="14">
          <cell r="B14">
            <v>458427</v>
          </cell>
          <cell r="C14">
            <v>118082</v>
          </cell>
          <cell r="D14">
            <v>805912</v>
          </cell>
          <cell r="E14">
            <v>649714</v>
          </cell>
          <cell r="F14">
            <v>6434769</v>
          </cell>
          <cell r="G14">
            <v>10412205</v>
          </cell>
          <cell r="H14">
            <v>994398</v>
          </cell>
          <cell r="I14">
            <v>853321</v>
          </cell>
          <cell r="J14">
            <v>2747382</v>
          </cell>
          <cell r="K14">
            <v>3539021</v>
          </cell>
        </row>
        <row r="15">
          <cell r="B15">
            <v>454897</v>
          </cell>
          <cell r="C15">
            <v>118051</v>
          </cell>
          <cell r="D15">
            <v>806976</v>
          </cell>
          <cell r="E15">
            <v>648325</v>
          </cell>
          <cell r="F15">
            <v>6465330</v>
          </cell>
          <cell r="G15">
            <v>10577011</v>
          </cell>
          <cell r="H15">
            <v>999234</v>
          </cell>
          <cell r="I15">
            <v>849812</v>
          </cell>
          <cell r="J15">
            <v>2809511</v>
          </cell>
          <cell r="K15">
            <v>3552575</v>
          </cell>
        </row>
        <row r="16">
          <cell r="B16">
            <v>452911</v>
          </cell>
          <cell r="C16">
            <v>118166</v>
          </cell>
          <cell r="D16">
            <v>807589</v>
          </cell>
          <cell r="E16">
            <v>647172</v>
          </cell>
          <cell r="F16">
            <v>6492551</v>
          </cell>
          <cell r="G16">
            <v>10696668</v>
          </cell>
          <cell r="H16">
            <v>1005392</v>
          </cell>
          <cell r="I16">
            <v>849245</v>
          </cell>
          <cell r="J16">
            <v>2856272</v>
          </cell>
          <cell r="K16">
            <v>3565574</v>
          </cell>
        </row>
        <row r="17">
          <cell r="B17">
            <v>450647</v>
          </cell>
          <cell r="C17">
            <v>118393</v>
          </cell>
          <cell r="D17">
            <v>807444</v>
          </cell>
          <cell r="E17">
            <v>645905</v>
          </cell>
          <cell r="F17">
            <v>6524030</v>
          </cell>
          <cell r="G17">
            <v>10809940</v>
          </cell>
          <cell r="H17">
            <v>1014460</v>
          </cell>
          <cell r="I17">
            <v>850067</v>
          </cell>
          <cell r="J17">
            <v>2904103</v>
          </cell>
          <cell r="K17">
            <v>3585469</v>
          </cell>
        </row>
        <row r="18">
          <cell r="B18">
            <v>446389</v>
          </cell>
          <cell r="C18">
            <v>118409</v>
          </cell>
          <cell r="D18">
            <v>803838</v>
          </cell>
          <cell r="E18">
            <v>642934</v>
          </cell>
          <cell r="F18">
            <v>6549645</v>
          </cell>
          <cell r="G18">
            <v>10917408</v>
          </cell>
          <cell r="H18">
            <v>1018785</v>
          </cell>
          <cell r="I18">
            <v>846007</v>
          </cell>
          <cell r="J18">
            <v>2978338</v>
          </cell>
          <cell r="K18">
            <v>3614401</v>
          </cell>
        </row>
        <row r="19">
          <cell r="B19">
            <v>441123</v>
          </cell>
          <cell r="C19">
            <v>117748</v>
          </cell>
          <cell r="D19">
            <v>800731</v>
          </cell>
          <cell r="E19">
            <v>637953</v>
          </cell>
          <cell r="F19">
            <v>6571109</v>
          </cell>
          <cell r="G19">
            <v>11012464</v>
          </cell>
          <cell r="H19">
            <v>1022121</v>
          </cell>
          <cell r="I19">
            <v>843905</v>
          </cell>
          <cell r="J19">
            <v>3067333</v>
          </cell>
          <cell r="K19">
            <v>3644895</v>
          </cell>
        </row>
        <row r="20">
          <cell r="B20">
            <v>437965</v>
          </cell>
          <cell r="C20">
            <v>117187</v>
          </cell>
          <cell r="D20">
            <v>795553</v>
          </cell>
          <cell r="E20">
            <v>635385</v>
          </cell>
          <cell r="F20">
            <v>6599675</v>
          </cell>
          <cell r="G20">
            <v>11076727</v>
          </cell>
          <cell r="H20">
            <v>1026838</v>
          </cell>
          <cell r="I20">
            <v>852967</v>
          </cell>
          <cell r="J20">
            <v>3151201</v>
          </cell>
          <cell r="K20">
            <v>3679777</v>
          </cell>
        </row>
        <row r="21">
          <cell r="B21">
            <v>438363</v>
          </cell>
          <cell r="C21">
            <v>117773</v>
          </cell>
          <cell r="D21">
            <v>793073</v>
          </cell>
          <cell r="E21">
            <v>634328</v>
          </cell>
          <cell r="F21">
            <v>6631378</v>
          </cell>
          <cell r="G21">
            <v>11149648</v>
          </cell>
          <cell r="H21">
            <v>1033198</v>
          </cell>
          <cell r="I21">
            <v>867405</v>
          </cell>
          <cell r="J21">
            <v>3223597</v>
          </cell>
          <cell r="K21">
            <v>3721702</v>
          </cell>
        </row>
        <row r="22">
          <cell r="B22">
            <v>440988</v>
          </cell>
          <cell r="C22">
            <v>118462</v>
          </cell>
          <cell r="D22">
            <v>791888</v>
          </cell>
          <cell r="E22">
            <v>634415</v>
          </cell>
          <cell r="F22">
            <v>6674410</v>
          </cell>
          <cell r="G22">
            <v>11217198</v>
          </cell>
          <cell r="H22">
            <v>1041826</v>
          </cell>
          <cell r="J22">
            <v>3296524</v>
          </cell>
          <cell r="K22">
            <v>3764341</v>
          </cell>
        </row>
        <row r="23">
          <cell r="B23">
            <v>443518</v>
          </cell>
          <cell r="C23">
            <v>119590</v>
          </cell>
          <cell r="D23">
            <v>792389</v>
          </cell>
          <cell r="E23">
            <v>634435</v>
          </cell>
          <cell r="F23">
            <v>6717736</v>
          </cell>
          <cell r="G23">
            <v>11305209</v>
          </cell>
          <cell r="H23">
            <v>1051881</v>
          </cell>
          <cell r="J23">
            <v>3339211</v>
          </cell>
          <cell r="K23">
            <v>3800797</v>
          </cell>
        </row>
        <row r="24">
          <cell r="B24">
            <v>442733</v>
          </cell>
          <cell r="C24">
            <v>121129</v>
          </cell>
          <cell r="D24">
            <v>790598</v>
          </cell>
          <cell r="E24">
            <v>633236</v>
          </cell>
          <cell r="F24">
            <v>6751554</v>
          </cell>
          <cell r="G24">
            <v>11376452</v>
          </cell>
          <cell r="H24">
            <v>1061821</v>
          </cell>
          <cell r="J24">
            <v>3383275</v>
          </cell>
          <cell r="K24">
            <v>3812421</v>
          </cell>
        </row>
        <row r="25">
          <cell r="B25">
            <v>440672</v>
          </cell>
          <cell r="C25">
            <v>121233</v>
          </cell>
          <cell r="D25">
            <v>784312</v>
          </cell>
          <cell r="E25">
            <v>629111</v>
          </cell>
          <cell r="F25">
            <v>6777847</v>
          </cell>
          <cell r="G25">
            <v>11436696</v>
          </cell>
          <cell r="H25">
            <v>1073209</v>
          </cell>
          <cell r="J25">
            <v>3461575</v>
          </cell>
          <cell r="K25">
            <v>3823539</v>
          </cell>
        </row>
        <row r="26">
          <cell r="B26">
            <v>438101</v>
          </cell>
          <cell r="C26">
            <v>120322</v>
          </cell>
          <cell r="D26">
            <v>776045</v>
          </cell>
          <cell r="E26">
            <v>622649</v>
          </cell>
          <cell r="F26">
            <v>6799177</v>
          </cell>
          <cell r="G26">
            <v>11492084</v>
          </cell>
          <cell r="H26">
            <v>1082777</v>
          </cell>
          <cell r="J26">
            <v>3559293</v>
          </cell>
          <cell r="K26">
            <v>3830075</v>
          </cell>
        </row>
        <row r="27">
          <cell r="B27">
            <v>435474</v>
          </cell>
          <cell r="D27">
            <v>769760</v>
          </cell>
          <cell r="E27">
            <v>616350</v>
          </cell>
          <cell r="F27">
            <v>6809150</v>
          </cell>
          <cell r="G27">
            <v>11540831</v>
          </cell>
          <cell r="H27">
            <v>1093063</v>
          </cell>
          <cell r="K27">
            <v>3852942</v>
          </cell>
        </row>
        <row r="28">
          <cell r="B28">
            <v>430487</v>
          </cell>
          <cell r="E28">
            <v>610727</v>
          </cell>
          <cell r="F28">
            <v>6811085</v>
          </cell>
          <cell r="G28">
            <v>11580900</v>
          </cell>
          <cell r="K28">
            <v>3865075</v>
          </cell>
        </row>
      </sheetData>
      <sheetData sheetId="3"/>
      <sheetData sheetId="4"/>
      <sheetData sheetId="5">
        <row r="3">
          <cell r="B3">
            <v>56700</v>
          </cell>
          <cell r="C3">
            <v>10300</v>
          </cell>
          <cell r="D3">
            <v>6600</v>
          </cell>
          <cell r="I3">
            <v>642000</v>
          </cell>
          <cell r="J3">
            <v>268100</v>
          </cell>
        </row>
        <row r="4">
          <cell r="B4">
            <v>52500</v>
          </cell>
          <cell r="C4">
            <v>9400</v>
          </cell>
          <cell r="D4">
            <v>5700</v>
          </cell>
          <cell r="I4">
            <v>531500</v>
          </cell>
          <cell r="J4">
            <v>270600</v>
          </cell>
        </row>
        <row r="5">
          <cell r="B5">
            <v>54900</v>
          </cell>
          <cell r="C5">
            <v>8700</v>
          </cell>
          <cell r="D5">
            <v>4100</v>
          </cell>
          <cell r="I5">
            <v>437600</v>
          </cell>
          <cell r="J5">
            <v>271600</v>
          </cell>
        </row>
        <row r="6">
          <cell r="B6">
            <v>58700</v>
          </cell>
          <cell r="C6">
            <v>8000</v>
          </cell>
          <cell r="D6">
            <v>4300</v>
          </cell>
          <cell r="I6">
            <v>418400</v>
          </cell>
          <cell r="J6">
            <v>269200</v>
          </cell>
        </row>
        <row r="7">
          <cell r="B7">
            <v>55900</v>
          </cell>
          <cell r="C7">
            <v>7400</v>
          </cell>
          <cell r="D7">
            <v>3400</v>
          </cell>
          <cell r="I7">
            <v>398200</v>
          </cell>
          <cell r="J7">
            <v>275700</v>
          </cell>
        </row>
        <row r="8">
          <cell r="B8">
            <v>51700</v>
          </cell>
          <cell r="C8">
            <v>7200</v>
          </cell>
          <cell r="D8">
            <v>2900</v>
          </cell>
          <cell r="I8">
            <v>391300</v>
          </cell>
          <cell r="J8">
            <v>280700</v>
          </cell>
        </row>
        <row r="9">
          <cell r="B9">
            <v>46900</v>
          </cell>
          <cell r="C9">
            <v>7000</v>
          </cell>
          <cell r="D9">
            <v>2200</v>
          </cell>
          <cell r="I9">
            <v>388700</v>
          </cell>
          <cell r="J9">
            <v>287800</v>
          </cell>
        </row>
        <row r="10">
          <cell r="B10">
            <v>43700</v>
          </cell>
          <cell r="C10">
            <v>6900</v>
          </cell>
          <cell r="D10">
            <v>2100</v>
          </cell>
          <cell r="I10">
            <v>391800</v>
          </cell>
          <cell r="J10">
            <v>296600</v>
          </cell>
        </row>
        <row r="11">
          <cell r="B11">
            <v>41700</v>
          </cell>
          <cell r="C11">
            <v>6900</v>
          </cell>
          <cell r="D11">
            <v>2000</v>
          </cell>
          <cell r="I11">
            <v>382000</v>
          </cell>
          <cell r="J11">
            <v>315700</v>
          </cell>
        </row>
        <row r="12">
          <cell r="B12">
            <v>40600</v>
          </cell>
          <cell r="C12">
            <v>6800</v>
          </cell>
          <cell r="D12">
            <v>2000</v>
          </cell>
          <cell r="I12">
            <v>372000</v>
          </cell>
          <cell r="J12">
            <v>332600</v>
          </cell>
        </row>
        <row r="13">
          <cell r="B13">
            <v>38500</v>
          </cell>
          <cell r="C13">
            <v>6800</v>
          </cell>
          <cell r="D13">
            <v>1800</v>
          </cell>
          <cell r="I13">
            <v>406392</v>
          </cell>
          <cell r="J13">
            <v>350630</v>
          </cell>
        </row>
        <row r="14">
          <cell r="B14">
            <v>36600</v>
          </cell>
          <cell r="C14">
            <v>6600</v>
          </cell>
          <cell r="D14">
            <v>1600</v>
          </cell>
          <cell r="I14">
            <v>456882</v>
          </cell>
          <cell r="J14">
            <v>373146</v>
          </cell>
        </row>
        <row r="15">
          <cell r="B15">
            <v>36100</v>
          </cell>
          <cell r="C15">
            <v>6700</v>
          </cell>
          <cell r="D15">
            <v>1600</v>
          </cell>
          <cell r="I15">
            <v>465871</v>
          </cell>
          <cell r="J15">
            <v>391443</v>
          </cell>
        </row>
        <row r="16">
          <cell r="B16">
            <v>33800</v>
          </cell>
          <cell r="C16">
            <v>6700</v>
          </cell>
          <cell r="D16">
            <v>1600</v>
          </cell>
          <cell r="I16">
            <v>474407</v>
          </cell>
          <cell r="J16">
            <v>411099</v>
          </cell>
        </row>
        <row r="17">
          <cell r="B17">
            <v>31500</v>
          </cell>
          <cell r="C17">
            <v>6700</v>
          </cell>
          <cell r="D17">
            <v>1400</v>
          </cell>
          <cell r="I17">
            <v>460074</v>
          </cell>
          <cell r="J17">
            <v>427095</v>
          </cell>
        </row>
        <row r="18">
          <cell r="B18">
            <v>30595</v>
          </cell>
          <cell r="C18">
            <v>6789</v>
          </cell>
          <cell r="D18">
            <v>1457</v>
          </cell>
          <cell r="I18">
            <v>451157</v>
          </cell>
          <cell r="J18">
            <v>440972</v>
          </cell>
        </row>
        <row r="19">
          <cell r="B19">
            <v>33157</v>
          </cell>
          <cell r="C19">
            <v>6789</v>
          </cell>
        </row>
        <row r="20">
          <cell r="B20">
            <v>34289</v>
          </cell>
          <cell r="C20">
            <v>6834</v>
          </cell>
        </row>
        <row r="21">
          <cell r="B21">
            <v>34143</v>
          </cell>
          <cell r="C21">
            <v>6971</v>
          </cell>
        </row>
        <row r="22">
          <cell r="B22">
            <v>33097</v>
          </cell>
          <cell r="C22">
            <v>6964</v>
          </cell>
        </row>
        <row r="23">
          <cell r="B23">
            <v>32527</v>
          </cell>
          <cell r="C23">
            <v>6973</v>
          </cell>
        </row>
        <row r="25">
          <cell r="I25">
            <v>180645</v>
          </cell>
          <cell r="J25">
            <v>56010</v>
          </cell>
          <cell r="K25">
            <v>4508</v>
          </cell>
        </row>
        <row r="33">
          <cell r="B33">
            <v>110500</v>
          </cell>
          <cell r="C33">
            <v>17100</v>
          </cell>
        </row>
        <row r="34">
          <cell r="B34">
            <v>103700</v>
          </cell>
          <cell r="C34">
            <v>19900</v>
          </cell>
        </row>
        <row r="35">
          <cell r="B35">
            <v>87700</v>
          </cell>
          <cell r="C35">
            <v>21500</v>
          </cell>
        </row>
        <row r="36">
          <cell r="B36">
            <v>75100</v>
          </cell>
          <cell r="C36">
            <v>23100</v>
          </cell>
        </row>
        <row r="37">
          <cell r="B37">
            <v>70000</v>
          </cell>
          <cell r="C37">
            <v>24700</v>
          </cell>
        </row>
        <row r="38">
          <cell r="B38">
            <v>63400</v>
          </cell>
          <cell r="C38">
            <v>26500</v>
          </cell>
        </row>
        <row r="39">
          <cell r="B39">
            <v>56800</v>
          </cell>
          <cell r="C39">
            <v>28200</v>
          </cell>
        </row>
        <row r="40">
          <cell r="B40">
            <v>53800</v>
          </cell>
          <cell r="C40">
            <v>29800</v>
          </cell>
        </row>
        <row r="41">
          <cell r="B41">
            <v>57500</v>
          </cell>
          <cell r="C41">
            <v>30900</v>
          </cell>
        </row>
        <row r="42">
          <cell r="B42">
            <v>59900</v>
          </cell>
          <cell r="C42">
            <v>31500</v>
          </cell>
        </row>
        <row r="43">
          <cell r="B43">
            <v>56400</v>
          </cell>
          <cell r="C43">
            <v>32000</v>
          </cell>
        </row>
        <row r="44">
          <cell r="B44">
            <v>49000</v>
          </cell>
          <cell r="C44">
            <v>34800</v>
          </cell>
        </row>
        <row r="45">
          <cell r="B45">
            <v>48100</v>
          </cell>
          <cell r="C45">
            <v>36100</v>
          </cell>
        </row>
        <row r="46">
          <cell r="B46">
            <v>49400</v>
          </cell>
          <cell r="C46">
            <v>37000</v>
          </cell>
        </row>
      </sheetData>
      <sheetData sheetId="6"/>
      <sheetData sheetId="7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Relationship Id="rId2" Type="http://schemas.openxmlformats.org/officeDocument/2006/relationships/externalLinkPath" Target="/private/var/folders/_7/c81ltbjd41xc0dk9hrt3x8gm0000gp/T/com.microsoft.Outlook/Outlook%20Temp/Database%20Juillet%202016%5b1%5d.xlsx" TargetMode="Externa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Relationship Id="rId2" Type="http://schemas.openxmlformats.org/officeDocument/2006/relationships/externalLinkPath" Target="/private/var/folders/_7/c81ltbjd41xc0dk9hrt3x8gm0000gp/T/com.microsoft.Outlook/Outlook%20Temp/Database%20Juillet%202016%5b1%5d.xlsx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deaultpicard" refreshedDate="42564.684909374999" createdVersion="3" refreshedVersion="3" minRefreshableVersion="3" recordCount="26">
  <cacheSource type="worksheet">
    <worksheetSource ref="A2:K28" sheet="Taux d'assistance" r:id="rId2"/>
  </cacheSource>
  <cacheFields count="11">
    <cacheField name="Année" numFmtId="0">
      <sharedItems containsSemiMixedTypes="0" containsString="0" containsNumber="1" containsInteger="1" minValue="1990" maxValue="2015" count="26">
        <n v="1990"/>
        <n v="1991"/>
        <n v="1992"/>
        <n v="1993"/>
        <n v="1994"/>
        <n v="1995"/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</sharedItems>
    </cacheField>
    <cacheField name="AB" numFmtId="164">
      <sharedItems containsString="0" containsBlank="1" containsNumber="1" minValue="2.6719971210976388" maxValue="8.1013294446951996"/>
    </cacheField>
    <cacheField name="CB" numFmtId="164">
      <sharedItems containsSemiMixedTypes="0" containsString="0" containsNumber="1" minValue="3.7686794607390612" maxValue="11.333185978702209"/>
    </cacheField>
    <cacheField name="IPE" numFmtId="0">
      <sharedItems containsString="0" containsBlank="1" containsNumber="1" minValue="4.4929439337776964" maxValue="11.292714044343297"/>
    </cacheField>
    <cacheField name="MAN" numFmtId="164">
      <sharedItems containsString="0" containsBlank="1" containsNumber="1" minValue="5.4553918997133177" maxValue="9.1917535663077459"/>
    </cacheField>
    <cacheField name="NB" numFmtId="164">
      <sharedItems containsSemiMixedTypes="0" containsString="0" containsNumber="1" minValue="6.1223331730807118" maxValue="11.892704084581155"/>
    </cacheField>
    <cacheField name="NÉ" numFmtId="164">
      <sharedItems containsString="0" containsBlank="1" containsNumber="1" minValue="5.341664477804942" maxValue="12.859462152995452" count="26">
        <n v="9.8251523901187028"/>
        <n v="10.765230553272904"/>
        <n v="11.520593994859277"/>
        <n v="12.231074364188604"/>
        <n v="12.859462152995452"/>
        <n v="12.85596498232923"/>
        <n v="12.715632334459364"/>
        <n v="11.558654311119005"/>
        <n v="10.567701889455657"/>
        <n v="9.9898002780844273"/>
        <n v="9.1154771401891121"/>
        <n v="8.2887461658344836"/>
        <n v="7.621044492029502"/>
        <n v="7.2190185849485315"/>
        <n v="6.9726197730121218"/>
        <n v="6.5062860924713677"/>
        <n v="6.0694540363742631"/>
        <n v="5.7067222422641857"/>
        <n v="5.4471656455332615"/>
        <n v="5.341664477804942"/>
        <n v="5.4518677063916838"/>
        <n v="5.4515695713877346"/>
        <n v="5.5717622578769674"/>
        <n v="5.64400260294184"/>
        <n v="5.5991477863230097"/>
        <m/>
      </sharedItems>
    </cacheField>
    <cacheField name="ONT" numFmtId="164">
      <sharedItems containsSemiMixedTypes="0" containsString="0" containsNumber="1" minValue="6.1965257687539026" maxValue="14.483192178299195"/>
    </cacheField>
    <cacheField name="QC" numFmtId="164">
      <sharedItems containsSemiMixedTypes="0" containsString="0" containsNumber="1" minValue="6.6033678921933872" maxValue="12.750102383384853"/>
    </cacheField>
    <cacheField name="SK" numFmtId="0">
      <sharedItems containsString="0" containsBlank="1" containsNumber="1" minValue="4.8074428899994812" maxValue="9.6194917991227857" count="23">
        <n v="6.2269940768740266"/>
        <n v="6.1968437873159656"/>
        <n v="7.0133474219561895"/>
        <n v="7.9077323012312641"/>
        <n v="9.6194917991227857"/>
        <n v="9.5585429044825982"/>
        <n v="9.4241186268106425"/>
        <n v="9.0924034176401829"/>
        <n v="8.3398230577127244"/>
        <n v="7.6732776087989993"/>
        <n v="7.4168970399838177"/>
        <n v="7.1368218993790142"/>
        <n v="6.6014600876429146"/>
        <n v="6.2643877797337639"/>
        <n v="6.093637325057907"/>
        <n v="5.7564535518027631"/>
        <n v="5.581196935674039"/>
        <n v="5.3343212574460672"/>
        <n v="4.8074428899994812"/>
        <n v="5.0999999999999996"/>
        <n v="5.2"/>
        <n v="5"/>
        <m/>
      </sharedItems>
    </cacheField>
    <cacheField name="TNL" numFmtId="164">
      <sharedItems containsSemiMixedTypes="0" containsString="0" containsNumber="1" minValue="7.9561055269961694" maxValue="14.66808657351588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ddeaultpicard" refreshedDate="42564.697250347221" createdVersion="3" refreshedVersion="3" minRefreshableVersion="3" recordCount="27">
  <cacheSource type="worksheet">
    <worksheetSource ref="A2:L29" sheet="Bénéficiaires" r:id="rId2"/>
  </cacheSource>
  <cacheFields count="12">
    <cacheField name="Année" numFmtId="0">
      <sharedItems containsSemiMixedTypes="0" containsString="0" containsNumber="1" containsInteger="1" minValue="1990" maxValue="2016" count="27">
        <n v="1990"/>
        <n v="1991"/>
        <n v="1992"/>
        <n v="1993"/>
        <n v="1994"/>
        <n v="1995"/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</sharedItems>
    </cacheField>
    <cacheField name="TNL" numFmtId="3">
      <sharedItems containsSemiMixedTypes="0" containsString="0" containsNumber="1" containsInteger="1" minValue="33614" maxValue="71971"/>
    </cacheField>
    <cacheField name="IPE" numFmtId="0">
      <sharedItems containsString="0" containsBlank="1" containsNumber="1" containsInteger="1" minValue="5406" maxValue="13100" count="24">
        <n v="8600"/>
        <n v="10300"/>
        <n v="11800"/>
        <n v="12600"/>
        <n v="13100"/>
        <n v="12400"/>
        <n v="11700"/>
        <n v="11200"/>
        <n v="11000"/>
        <n v="9800"/>
        <n v="8500"/>
        <n v="7700"/>
        <n v="7400"/>
        <n v="6900"/>
        <n v="7100"/>
        <n v="6400"/>
        <n v="5800"/>
        <n v="5700"/>
        <n v="5668"/>
        <n v="5724"/>
        <n v="5809"/>
        <n v="5597"/>
        <n v="5406"/>
        <m/>
      </sharedItems>
    </cacheField>
    <cacheField name="N-É" numFmtId="0">
      <sharedItems containsString="0" containsBlank="1" containsNumber="1" containsInteger="1" minValue="42300" maxValue="104000" count="23">
        <n v="78400"/>
        <n v="86200"/>
        <n v="92600"/>
        <n v="98700"/>
        <n v="104000"/>
        <n v="103100"/>
        <n v="93700"/>
        <n v="85500"/>
        <n v="80900"/>
        <n v="73700"/>
        <n v="66800"/>
        <n v="61500"/>
        <n v="58300"/>
        <n v="56300"/>
        <n v="52300"/>
        <n v="48600"/>
        <n v="45400"/>
        <n v="43200"/>
        <n v="42300"/>
        <n v="43100"/>
        <n v="43700"/>
        <n v="43800"/>
        <m/>
      </sharedItems>
    </cacheField>
    <cacheField name="NB" numFmtId="0">
      <sharedItems containsSemiMixedTypes="0" containsString="0" containsNumber="1" containsInteger="1" minValue="37354" maxValue="78200"/>
    </cacheField>
    <cacheField name="QC" numFmtId="0">
      <sharedItems containsSemiMixedTypes="0" containsString="0" containsNumber="1" containsInteger="1" minValue="437355" maxValue="813200"/>
    </cacheField>
    <cacheField name="ONT" numFmtId="0">
      <sharedItems containsSemiMixedTypes="0" containsString="0" containsNumber="1" containsInteger="1" minValue="672000" maxValue="1379300"/>
    </cacheField>
    <cacheField name="MAN" numFmtId="0">
      <sharedItems containsString="0" containsBlank="1" containsNumber="1" containsInteger="1" minValue="56365" maxValue="89300" count="26">
        <n v="66900"/>
        <n v="71700"/>
        <n v="80900"/>
        <n v="88000"/>
        <n v="89300"/>
        <n v="85200"/>
        <n v="85800"/>
        <n v="79100"/>
        <n v="72700"/>
        <n v="68700"/>
        <n v="63300"/>
        <n v="60500"/>
        <n v="60100"/>
        <n v="59900"/>
        <n v="60800"/>
        <n v="60900"/>
        <n v="58278"/>
        <n v="56769"/>
        <n v="56365"/>
        <n v="58874"/>
        <n v="60754"/>
        <n v="62332"/>
        <n v="62028"/>
        <n v="61919"/>
        <n v="63078"/>
        <m/>
      </sharedItems>
    </cacheField>
    <cacheField name="Sask" numFmtId="0">
      <sharedItems containsString="0" containsBlank="1" containsNumber="1" containsInteger="1" minValue="41700" maxValue="83100" count="26">
        <n v="54100"/>
        <n v="53400"/>
        <n v="60400"/>
        <n v="68200"/>
        <n v="83100"/>
        <n v="82900"/>
        <n v="82100"/>
        <n v="79100"/>
        <n v="72500"/>
        <n v="66500"/>
        <n v="63800"/>
        <n v="60900"/>
        <n v="56100"/>
        <n v="53200"/>
        <n v="51800"/>
        <n v="48700"/>
        <n v="47100"/>
        <n v="45500"/>
        <n v="41700"/>
        <n v="45078"/>
        <n v="46769"/>
        <n v="46551"/>
        <n v="46521"/>
        <n v="48257"/>
        <n v="49892"/>
        <m/>
      </sharedItems>
    </cacheField>
    <cacheField name="Alb" numFmtId="0">
      <sharedItems containsString="0" containsBlank="1" containsNumber="1" containsInteger="1" minValue="83600" maxValue="196000" count="24">
        <n v="148800"/>
        <n v="156600"/>
        <n v="188300"/>
        <n v="196000"/>
        <n v="152000"/>
        <n v="127600"/>
        <n v="123600"/>
        <n v="109200"/>
        <n v="98200"/>
        <n v="94700"/>
        <n v="89900"/>
        <n v="85000"/>
        <n v="83600"/>
        <n v="88400"/>
        <n v="91400"/>
        <n v="83800"/>
        <n v="84200"/>
        <n v="86400"/>
        <n v="97241"/>
        <n v="113789"/>
        <n v="113957"/>
        <n v="107327"/>
        <n v="106161"/>
        <m/>
      </sharedItems>
    </cacheField>
    <cacheField name="CB" numFmtId="0">
      <sharedItems containsSemiMixedTypes="0" containsString="0" containsNumber="1" containsInteger="1" minValue="138679" maxValue="374300"/>
    </cacheField>
    <cacheField name="Canada" numFmtId="0">
      <sharedItems containsString="0" containsBlank="1" containsNumber="1" containsInteger="1" minValue="1651726" maxValue="3102025" count="25">
        <n v="1919500"/>
        <n v="2270700"/>
        <n v="2707752"/>
        <n v="2956552"/>
        <n v="3102025"/>
        <n v="3072095"/>
        <n v="2943671"/>
        <n v="2779414"/>
        <n v="2585570"/>
        <n v="2288888"/>
        <n v="2098035"/>
        <n v="1926691"/>
        <n v="1860970"/>
        <n v="1766116"/>
        <n v="1733487"/>
        <n v="1694552"/>
        <n v="1669791"/>
        <n v="1659271"/>
        <n v="1651726"/>
        <n v="1731125"/>
        <n v="1851184"/>
        <n v="1878082"/>
        <n v="1879994"/>
        <n v="1866930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">
  <r>
    <x v="0"/>
    <n v="6.4050799860190191"/>
    <n v="7.5092953604027208"/>
    <n v="7.5837742504409169"/>
    <n v="6.970129504797824"/>
    <n v="10.296877992721701"/>
    <x v="0"/>
    <n v="7.4025894492339788"/>
    <n v="8.9089436723662647"/>
    <x v="0"/>
    <n v="9.1596630620810977"/>
  </r>
  <r>
    <x v="1"/>
    <n v="6.6362821564103056"/>
    <n v="8.2832631575731259"/>
    <n v="9.0941197245276353"/>
    <n v="7.4531604726779817"/>
    <n v="10.958812241557219"/>
    <x v="1"/>
    <n v="10.076383953247484"/>
    <n v="9.4634995891037246"/>
    <x v="1"/>
    <n v="9.8871943654444454"/>
  </r>
  <r>
    <x v="2"/>
    <n v="7.8704942152076507"/>
    <n v="9.2209776085082584"/>
    <n v="10.385861146317419"/>
    <n v="8.3969941044590222"/>
    <n v="11.892704084581155"/>
    <x v="2"/>
    <n v="12.689658009057247"/>
    <n v="10.695543101105292"/>
    <x v="2"/>
    <n v="10.824092260426299"/>
  </r>
  <r>
    <x v="3"/>
    <n v="8.1013294446951996"/>
    <n v="10.37032950254495"/>
    <n v="10.968825900357793"/>
    <n v="9.0999714591804235"/>
    <n v="11.884942797055091"/>
    <x v="3"/>
    <n v="13.659843573032985"/>
    <n v="11.697310707172957"/>
    <x v="3"/>
    <n v="12.106086154329057"/>
  </r>
  <r>
    <x v="4"/>
    <n v="6.2160875617723699"/>
    <n v="10.999624736989171"/>
    <n v="11.292714044343297"/>
    <n v="9.1917535663077459"/>
    <n v="11.190036002724531"/>
    <x v="4"/>
    <n v="14.483192178299195"/>
    <n v="12.381322071027769"/>
    <x v="4"/>
    <n v="12.963429279820247"/>
  </r>
  <r>
    <x v="5"/>
    <n v="5.1630445777916245"/>
    <n v="11.333185978702209"/>
    <n v="10.607628938296108"/>
    <n v="8.7268078934591955"/>
    <n v="10.278398637656039"/>
    <x v="5"/>
    <n v="13.969693059474986"/>
    <n v="12.598356936799499"/>
    <x v="5"/>
    <n v="14.023958456272867"/>
  </r>
  <r>
    <x v="6"/>
    <n v="4.9359977604307899"/>
    <n v="10.918280844512346"/>
    <n v="9.8978909878433594"/>
    <n v="8.7490223630314041"/>
    <n v="10.289926663373485"/>
    <x v="6"/>
    <n v="12.486385101047095"/>
    <n v="12.750102383384853"/>
    <x v="6"/>
    <n v="14.402870528057891"/>
  </r>
  <r>
    <x v="7"/>
    <n v="4.2807078064116535"/>
    <n v="9.3121259782275096"/>
    <n v="9.4579417154341794"/>
    <n v="8.0583789312613145"/>
    <n v="10.813017044969968"/>
    <x v="7"/>
    <n v="11.678215191635081"/>
    <n v="12.424155954558254"/>
    <x v="7"/>
    <n v="14.668086573515883"/>
  </r>
  <r>
    <x v="8"/>
    <n v="3.7590847738692315"/>
    <n v="8.5607299102003225"/>
    <n v="9.3305737454619475"/>
    <n v="7.4025952867767444"/>
    <n v="10.206720521017122"/>
    <x v="8"/>
    <n v="10.961841581349862"/>
    <n v="11.360528573756632"/>
    <x v="8"/>
    <n v="13.487288268424958"/>
  </r>
  <r>
    <x v="9"/>
    <n v="3.5624177342947974"/>
    <n v="7.8787694895372145"/>
    <n v="8.2935581056836263"/>
    <n v="6.9619605367296629"/>
    <n v="9.4672888319694106"/>
    <x v="9"/>
    <n v="9.0368258846626563"/>
    <n v="10.334640439527741"/>
    <x v="9"/>
    <n v="12.698719200115432"/>
  </r>
  <r>
    <x v="10"/>
    <n v="3.3274864818548346"/>
    <n v="7.4716381159121532"/>
    <n v="7.1919314989677465"/>
    <n v="6.3878934785965207"/>
    <n v="8.6081760793977651"/>
    <x v="10"/>
    <n v="7.8443192595885822"/>
    <n v="9.6493636508351539"/>
    <x v="10"/>
    <n v="12.755175534968318"/>
  </r>
  <r>
    <x v="11"/>
    <n v="3.0938544403362913"/>
    <n v="7.146637445779497"/>
    <n v="6.5208922613099363"/>
    <n v="6.0840830331517157"/>
    <n v="8.1112612626478722"/>
    <x v="11"/>
    <n v="6.811237389198542"/>
    <n v="8.960912194361601"/>
    <x v="11"/>
    <n v="11.857067755607762"/>
  </r>
  <r>
    <x v="12"/>
    <n v="2.9756067870885716"/>
    <n v="6.7883999634068246"/>
    <n v="6.2684771835901429"/>
    <n v="6.0146071891068562"/>
    <n v="7.8047275671923808"/>
    <x v="12"/>
    <n v="6.5008914144080974"/>
    <n v="8.6736949235383189"/>
    <x v="12"/>
    <n v="11.458418059472804"/>
  </r>
  <r>
    <x v="13"/>
    <n v="3.0949433387296446"/>
    <n v="5.0673187542875286"/>
    <n v="5.8392430986916715"/>
    <n v="5.9578751372598946"/>
    <n v="7.6332103366647504"/>
    <x v="13"/>
    <n v="6.300092701764699"/>
    <n v="8.3823600307490853"/>
    <x v="13"/>
    <n v="11.306415609247733"/>
  </r>
  <r>
    <x v="14"/>
    <n v="3.1472712916862795"/>
    <n v="4.6019920964314576"/>
    <n v="5.9969761725777708"/>
    <n v="5.9933363562880748"/>
    <n v="7.2920940385970079"/>
    <x v="14"/>
    <n v="6.2165007391345375"/>
    <n v="8.1569060841228502"/>
    <x v="14"/>
    <n v="11.056325682851545"/>
  </r>
  <r>
    <x v="15"/>
    <n v="2.9680983152348723"/>
    <n v="4.1317772986450594"/>
    <n v="5.8272597522147809"/>
    <n v="5.9777087412947774"/>
    <n v="6.9680558191042934"/>
    <x v="15"/>
    <n v="6.1965257687539026"/>
    <n v="7.9116959774155697"/>
    <x v="15"/>
    <n v="10.870563566754557"/>
  </r>
  <r>
    <x v="16"/>
    <n v="2.732015076289402"/>
    <n v="3.8535266448004672"/>
    <n v="5.4353364812990455"/>
    <n v="5.7016732852568337"/>
    <n v="6.9597603585217094"/>
    <x v="16"/>
    <n v="6.2510987550106867"/>
    <n v="7.7085922634976836"/>
    <x v="16"/>
    <n v="10.386218809719738"/>
  </r>
  <r>
    <x v="17"/>
    <n v="2.6719971210976388"/>
    <n v="3.7686794607390612"/>
    <n v="4.9493544505789888"/>
    <n v="5.5285254343917929"/>
    <n v="6.6259039794770107"/>
    <x v="17"/>
    <n v="6.2987920529232149"/>
    <n v="7.5705697629049915"/>
    <x v="17"/>
    <n v="9.9300172388204526"/>
  </r>
  <r>
    <x v="18"/>
    <n v="2.6802357738886093"/>
    <n v="3.9154128944230355"/>
    <n v="4.8398189737885593"/>
    <n v="5.4553918997133177"/>
    <n v="6.242827054772925"/>
    <x v="18"/>
    <n v="6.3194820141407151"/>
    <n v="7.3600992131650473"/>
    <x v="18"/>
    <n v="9.2081220358470031"/>
  </r>
  <r>
    <x v="19"/>
    <n v="2.9498040966788048"/>
    <n v="4.271584322461754"/>
    <n v="4.78465668315578"/>
    <n v="5.6510396169801869"/>
    <n v="6.1223331730807118"/>
    <x v="19"/>
    <n v="6.7487620348682444"/>
    <n v="7.2857675809547215"/>
    <x v="19"/>
    <n v="8.8487668598692029"/>
  </r>
  <r>
    <x v="20"/>
    <n v="3.407661270881055"/>
    <n v="4.7199047989145431"/>
    <n v="4.7863533740279287"/>
    <n v="5.7757483973947625"/>
    <n v="6.2963108907925944"/>
    <x v="20"/>
    <n v="7.3419960657074093"/>
    <n v="7.317763008251589"/>
    <x v="20"/>
    <n v="9.0169959280119407"/>
  </r>
  <r>
    <x v="21"/>
    <n v="3.3682452653124564"/>
    <n v="4.845792214448509"/>
    <n v="4.7957136606427859"/>
    <n v="5.8702926387780989"/>
    <n v="6.4941033042972922"/>
    <x v="21"/>
    <n v="7.5358644329532609"/>
    <n v="7.165283725791129"/>
    <x v="19"/>
    <n v="8.896106682808826"/>
  </r>
  <r>
    <x v="22"/>
    <n v="3.1005250500133608"/>
    <n v="4.720678931220526"/>
    <n v="4.6167297682974109"/>
    <n v="5.7796757201998865"/>
    <n v="6.5352537151631429"/>
    <x v="22"/>
    <n v="7.7426732335982349"/>
    <n v="6.9305046277969975"/>
    <x v="21"/>
    <n v="8.6152512526323424"/>
  </r>
  <r>
    <x v="23"/>
    <n v="2.9826429012728091"/>
    <n v="4.7012134227136544"/>
    <n v="4.4929439337776964"/>
    <n v="5.7185366885332805"/>
    <n v="6.4339619914269521"/>
    <x v="23"/>
    <n v="7.7198269695905459"/>
    <n v="6.7331090218713241"/>
    <x v="19"/>
    <n v="8.2859888473205956"/>
  </r>
  <r>
    <x v="24"/>
    <m/>
    <n v="4.5877669583398868"/>
    <m/>
    <n v="5.7707561229316156"/>
    <n v="6.4086963575890321"/>
    <x v="24"/>
    <n v="7.7301972448951037"/>
    <n v="6.6391987252447073"/>
    <x v="20"/>
    <n v="8.0985317148670184"/>
  </r>
  <r>
    <x v="25"/>
    <m/>
    <n v="4.5771686189789325"/>
    <m/>
    <m/>
    <n v="6.3173889479259966"/>
    <x v="25"/>
    <n v="7.7737049797511419"/>
    <n v="6.6033678921933872"/>
    <x v="22"/>
    <n v="7.956105526996169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7">
  <r>
    <x v="0"/>
    <n v="47900"/>
    <x v="0"/>
    <x v="0"/>
    <n v="67200"/>
    <n v="555900"/>
    <n v="675700"/>
    <x v="0"/>
    <x v="0"/>
    <x v="0"/>
    <n v="216000"/>
    <x v="0"/>
  </r>
  <r>
    <x v="1"/>
    <n v="51800"/>
    <x v="1"/>
    <x v="1"/>
    <n v="71900"/>
    <n v="594900"/>
    <n v="929900"/>
    <x v="1"/>
    <x v="1"/>
    <x v="1"/>
    <n v="244000"/>
    <x v="1"/>
  </r>
  <r>
    <x v="2"/>
    <n v="56652"/>
    <x v="2"/>
    <x v="2"/>
    <n v="78200"/>
    <n v="674900"/>
    <n v="1184700"/>
    <x v="2"/>
    <x v="2"/>
    <x v="2"/>
    <n v="279300"/>
    <x v="2"/>
  </r>
  <r>
    <x v="3"/>
    <n v="63252"/>
    <x v="3"/>
    <x v="3"/>
    <n v="78100"/>
    <n v="741400"/>
    <n v="1287000"/>
    <x v="3"/>
    <x v="3"/>
    <x v="3"/>
    <n v="323300"/>
    <x v="3"/>
  </r>
  <r>
    <x v="4"/>
    <n v="66925"/>
    <x v="4"/>
    <x v="4"/>
    <n v="73600"/>
    <n v="787200"/>
    <n v="1379300"/>
    <x v="4"/>
    <x v="4"/>
    <x v="4"/>
    <n v="353500"/>
    <x v="4"/>
  </r>
  <r>
    <x v="5"/>
    <n v="71295"/>
    <x v="5"/>
    <x v="4"/>
    <n v="67600"/>
    <n v="802200"/>
    <n v="1344600"/>
    <x v="5"/>
    <x v="5"/>
    <x v="5"/>
    <n v="374300"/>
    <x v="5"/>
  </r>
  <r>
    <x v="6"/>
    <n v="71971"/>
    <x v="6"/>
    <x v="5"/>
    <n v="67700"/>
    <n v="813200"/>
    <n v="1214600"/>
    <x v="6"/>
    <x v="6"/>
    <x v="6"/>
    <n v="369900"/>
    <x v="6"/>
  </r>
  <r>
    <x v="7"/>
    <n v="71899"/>
    <x v="7"/>
    <x v="6"/>
    <n v="71000"/>
    <n v="793300"/>
    <n v="1149600"/>
    <x v="7"/>
    <x v="7"/>
    <x v="7"/>
    <n v="321315"/>
    <x v="7"/>
  </r>
  <r>
    <x v="8"/>
    <n v="64536"/>
    <x v="8"/>
    <x v="7"/>
    <n v="66700"/>
    <n v="725700"/>
    <n v="1091300"/>
    <x v="8"/>
    <x v="8"/>
    <x v="8"/>
    <n v="297434"/>
    <x v="8"/>
  </r>
  <r>
    <x v="9"/>
    <n v="59845"/>
    <x v="9"/>
    <x v="8"/>
    <n v="61800"/>
    <n v="661300"/>
    <n v="910100"/>
    <x v="9"/>
    <x v="9"/>
    <x v="9"/>
    <n v="275243"/>
    <x v="9"/>
  </r>
  <r>
    <x v="10"/>
    <n v="59327"/>
    <x v="10"/>
    <x v="9"/>
    <n v="56100"/>
    <n v="618896"/>
    <n v="802100"/>
    <x v="10"/>
    <x v="10"/>
    <x v="10"/>
    <n v="262412"/>
    <x v="10"/>
  </r>
  <r>
    <x v="11"/>
    <n v="54356"/>
    <x v="11"/>
    <x v="10"/>
    <n v="52700"/>
    <n v="576614"/>
    <n v="709200"/>
    <x v="11"/>
    <x v="11"/>
    <x v="11"/>
    <n v="252921"/>
    <x v="11"/>
  </r>
  <r>
    <x v="12"/>
    <n v="52124"/>
    <x v="12"/>
    <x v="11"/>
    <n v="50600"/>
    <n v="560783"/>
    <n v="687600"/>
    <x v="12"/>
    <x v="12"/>
    <x v="12"/>
    <n v="241163"/>
    <x v="12"/>
  </r>
  <r>
    <x v="13"/>
    <n v="51208"/>
    <x v="13"/>
    <x v="12"/>
    <n v="49400"/>
    <n v="544229"/>
    <n v="673900"/>
    <x v="13"/>
    <x v="13"/>
    <x v="13"/>
    <n v="180679"/>
    <x v="13"/>
  </r>
  <r>
    <x v="14"/>
    <n v="49825"/>
    <x v="14"/>
    <x v="13"/>
    <n v="47100"/>
    <n v="532159"/>
    <n v="672000"/>
    <x v="14"/>
    <x v="14"/>
    <x v="14"/>
    <n v="165003"/>
    <x v="14"/>
  </r>
  <r>
    <x v="15"/>
    <n v="48525"/>
    <x v="13"/>
    <x v="14"/>
    <n v="44800"/>
    <n v="518188"/>
    <n v="676500"/>
    <x v="15"/>
    <x v="15"/>
    <x v="13"/>
    <n v="149339"/>
    <x v="15"/>
  </r>
  <r>
    <x v="16"/>
    <n v="45816"/>
    <x v="15"/>
    <x v="15"/>
    <n v="44400"/>
    <n v="506540"/>
    <n v="688400"/>
    <x v="16"/>
    <x v="16"/>
    <x v="15"/>
    <n v="140457"/>
    <x v="16"/>
  </r>
  <r>
    <x v="17"/>
    <n v="43490"/>
    <x v="16"/>
    <x v="16"/>
    <n v="42100"/>
    <n v="499633"/>
    <n v="697700"/>
    <x v="17"/>
    <x v="17"/>
    <x v="16"/>
    <n v="138679"/>
    <x v="17"/>
  </r>
  <r>
    <x v="18"/>
    <n v="40365"/>
    <x v="17"/>
    <x v="17"/>
    <n v="39600"/>
    <n v="488076"/>
    <n v="704600"/>
    <x v="18"/>
    <x v="18"/>
    <x v="17"/>
    <n v="145720"/>
    <x v="18"/>
  </r>
  <r>
    <x v="19"/>
    <n v="39022"/>
    <x v="18"/>
    <x v="18"/>
    <n v="38841"/>
    <n v="486282"/>
    <n v="757022"/>
    <x v="19"/>
    <x v="19"/>
    <x v="18"/>
    <n v="160797"/>
    <x v="19"/>
  </r>
  <r>
    <x v="20"/>
    <n v="39992"/>
    <x v="19"/>
    <x v="17"/>
    <n v="39946"/>
    <n v="491588"/>
    <n v="830028"/>
    <x v="20"/>
    <x v="20"/>
    <x v="19"/>
    <n v="179394"/>
    <x v="20"/>
  </r>
  <r>
    <x v="21"/>
    <n v="39386"/>
    <x v="20"/>
    <x v="19"/>
    <n v="41123"/>
    <n v="483768"/>
    <n v="857314"/>
    <x v="21"/>
    <x v="21"/>
    <x v="20"/>
    <n v="184742"/>
    <x v="21"/>
  </r>
  <r>
    <x v="22"/>
    <n v="37965"/>
    <x v="21"/>
    <x v="20"/>
    <n v="41114"/>
    <n v="469739"/>
    <n v="885506"/>
    <x v="22"/>
    <x v="22"/>
    <x v="21"/>
    <n v="180497"/>
    <x v="22"/>
  </r>
  <r>
    <x v="23"/>
    <n v="36301"/>
    <x v="22"/>
    <x v="21"/>
    <n v="40061"/>
    <n v="457796"/>
    <n v="887169"/>
    <x v="23"/>
    <x v="23"/>
    <x v="22"/>
    <n v="180060"/>
    <x v="23"/>
  </r>
  <r>
    <x v="24"/>
    <n v="35267"/>
    <x v="23"/>
    <x v="19"/>
    <n v="39500"/>
    <n v="452073"/>
    <n v="892129"/>
    <x v="24"/>
    <x v="24"/>
    <x v="23"/>
    <n v="176764"/>
    <x v="24"/>
  </r>
  <r>
    <x v="25"/>
    <n v="34250"/>
    <x v="23"/>
    <x v="22"/>
    <n v="38582"/>
    <n v="449761"/>
    <n v="900265"/>
    <x v="25"/>
    <x v="25"/>
    <x v="23"/>
    <n v="176911"/>
    <x v="24"/>
  </r>
  <r>
    <x v="26"/>
    <n v="33614"/>
    <x v="23"/>
    <x v="22"/>
    <n v="37354"/>
    <n v="437355"/>
    <n v="916563"/>
    <x v="25"/>
    <x v="25"/>
    <x v="23"/>
    <n v="184176"/>
    <x v="2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3" cacheId="7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 chartFormat="1">
  <location ref="A1:K29" firstHeaderRow="1" firstDataRow="2" firstDataCol="1"/>
  <pivotFields count="11">
    <pivotField axis="axisRow" showAll="0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t="default"/>
      </items>
    </pivotField>
    <pivotField dataField="1" showAll="0"/>
    <pivotField dataField="1" numFmtId="164" showAll="0"/>
    <pivotField dataField="1" showAll="0"/>
    <pivotField dataField="1" showAll="0"/>
    <pivotField dataField="1" numFmtId="164" showAll="0"/>
    <pivotField dataField="1" showAll="0">
      <items count="27">
        <item x="19"/>
        <item x="18"/>
        <item x="21"/>
        <item x="20"/>
        <item x="22"/>
        <item x="24"/>
        <item x="23"/>
        <item x="17"/>
        <item x="16"/>
        <item x="15"/>
        <item x="14"/>
        <item x="13"/>
        <item x="12"/>
        <item x="11"/>
        <item x="10"/>
        <item x="0"/>
        <item x="9"/>
        <item x="8"/>
        <item x="1"/>
        <item x="2"/>
        <item x="7"/>
        <item x="3"/>
        <item x="6"/>
        <item x="5"/>
        <item x="4"/>
        <item x="25"/>
        <item t="default"/>
      </items>
    </pivotField>
    <pivotField dataField="1" numFmtId="164" showAll="0"/>
    <pivotField dataField="1" numFmtId="164" showAll="0"/>
    <pivotField dataField="1" showAll="0">
      <items count="24">
        <item x="18"/>
        <item x="21"/>
        <item x="19"/>
        <item x="20"/>
        <item x="17"/>
        <item x="16"/>
        <item x="15"/>
        <item x="14"/>
        <item x="1"/>
        <item x="0"/>
        <item x="13"/>
        <item x="12"/>
        <item x="2"/>
        <item x="11"/>
        <item x="10"/>
        <item x="9"/>
        <item x="3"/>
        <item x="8"/>
        <item x="7"/>
        <item x="6"/>
        <item x="5"/>
        <item x="4"/>
        <item x="22"/>
        <item t="default"/>
      </items>
    </pivotField>
    <pivotField dataField="1" numFmtId="164" showAll="0"/>
  </pivotFields>
  <rowFields count="1">
    <field x="0"/>
  </rowFields>
  <rowItems count="2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 t="grand">
      <x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dataFields count="10">
    <dataField name="Alberta" fld="1" baseField="0" baseItem="0"/>
    <dataField name="B-C" fld="2" baseField="0" baseItem="0"/>
    <dataField name="Manitoba" fld="4" baseField="0" baseItem="0"/>
    <dataField name="N-B" fld="5" baseField="0" baseItem="0"/>
    <dataField name="NL" fld="10" baseField="0" baseItem="0"/>
    <dataField name="N-S" fld="6" baseField="0" baseItem="0"/>
    <dataField name="Ontario" fld="7" baseField="0" baseItem="0"/>
    <dataField name="PEI" fld="3" baseField="0" baseItem="0"/>
    <dataField name="Quebec" fld="8" baseField="0" baseItem="0"/>
    <dataField name="SASK" fld="9" baseField="0" baseItem="0"/>
  </dataFields>
  <chartFormats count="10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7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8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9"/>
          </reference>
        </references>
      </pivotArea>
    </chartFormat>
    <chartFormat chart="0" format="9" series="1">
      <pivotArea type="data" outline="0" fieldPosition="0">
        <references count="1">
          <reference field="4294967294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4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 chartFormat="1">
  <location ref="A1:B26" firstHeaderRow="1" firstDataRow="1" firstDataCol="1"/>
  <pivotFields count="12">
    <pivotField axis="axisRow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h="1" x="24"/>
        <item h="1" x="25"/>
        <item h="1" x="26"/>
        <item t="default"/>
      </items>
    </pivotField>
    <pivotField numFmtId="3" showAll="0"/>
    <pivotField showAll="0">
      <items count="25">
        <item x="22"/>
        <item x="21"/>
        <item x="18"/>
        <item x="17"/>
        <item x="19"/>
        <item x="16"/>
        <item x="20"/>
        <item x="15"/>
        <item x="13"/>
        <item x="14"/>
        <item x="12"/>
        <item x="11"/>
        <item x="10"/>
        <item x="0"/>
        <item x="9"/>
        <item x="1"/>
        <item x="8"/>
        <item x="7"/>
        <item x="6"/>
        <item x="2"/>
        <item x="5"/>
        <item x="3"/>
        <item x="4"/>
        <item x="23"/>
        <item t="default"/>
      </items>
    </pivotField>
    <pivotField showAll="0">
      <items count="24">
        <item x="18"/>
        <item x="19"/>
        <item x="17"/>
        <item x="20"/>
        <item x="21"/>
        <item x="16"/>
        <item x="15"/>
        <item x="14"/>
        <item x="13"/>
        <item x="12"/>
        <item x="11"/>
        <item x="10"/>
        <item x="9"/>
        <item x="0"/>
        <item x="8"/>
        <item x="7"/>
        <item x="1"/>
        <item x="2"/>
        <item x="6"/>
        <item x="3"/>
        <item x="5"/>
        <item x="4"/>
        <item x="22"/>
        <item t="default"/>
      </items>
    </pivotField>
    <pivotField showAll="0"/>
    <pivotField showAll="0"/>
    <pivotField showAll="0"/>
    <pivotField showAll="0">
      <items count="27">
        <item x="18"/>
        <item x="17"/>
        <item x="16"/>
        <item x="19"/>
        <item x="13"/>
        <item x="12"/>
        <item x="11"/>
        <item x="20"/>
        <item x="14"/>
        <item x="15"/>
        <item x="23"/>
        <item x="22"/>
        <item x="21"/>
        <item x="24"/>
        <item x="10"/>
        <item x="0"/>
        <item x="9"/>
        <item x="1"/>
        <item x="8"/>
        <item x="7"/>
        <item x="2"/>
        <item x="5"/>
        <item x="6"/>
        <item x="3"/>
        <item x="4"/>
        <item x="25"/>
        <item t="default"/>
      </items>
    </pivotField>
    <pivotField showAll="0">
      <items count="27">
        <item x="18"/>
        <item x="19"/>
        <item x="17"/>
        <item x="22"/>
        <item x="21"/>
        <item x="20"/>
        <item x="16"/>
        <item x="23"/>
        <item x="15"/>
        <item x="24"/>
        <item x="14"/>
        <item x="13"/>
        <item x="1"/>
        <item x="0"/>
        <item x="12"/>
        <item x="2"/>
        <item x="11"/>
        <item x="10"/>
        <item x="9"/>
        <item x="3"/>
        <item x="8"/>
        <item x="7"/>
        <item x="6"/>
        <item x="5"/>
        <item x="4"/>
        <item x="25"/>
        <item t="default"/>
      </items>
    </pivotField>
    <pivotField showAll="0">
      <items count="25">
        <item x="12"/>
        <item x="15"/>
        <item x="16"/>
        <item x="11"/>
        <item x="17"/>
        <item x="13"/>
        <item x="10"/>
        <item x="14"/>
        <item x="9"/>
        <item x="18"/>
        <item x="8"/>
        <item x="22"/>
        <item x="21"/>
        <item x="7"/>
        <item x="19"/>
        <item x="20"/>
        <item x="6"/>
        <item x="5"/>
        <item x="0"/>
        <item x="4"/>
        <item x="1"/>
        <item x="2"/>
        <item x="3"/>
        <item x="23"/>
        <item t="default"/>
      </items>
    </pivotField>
    <pivotField showAll="0"/>
    <pivotField dataField="1" showAll="0">
      <items count="26">
        <item x="18"/>
        <item x="17"/>
        <item x="16"/>
        <item x="15"/>
        <item x="19"/>
        <item x="14"/>
        <item x="13"/>
        <item x="20"/>
        <item x="12"/>
        <item x="23"/>
        <item x="21"/>
        <item x="22"/>
        <item x="0"/>
        <item x="11"/>
        <item x="10"/>
        <item x="1"/>
        <item x="9"/>
        <item x="8"/>
        <item x="2"/>
        <item x="7"/>
        <item x="6"/>
        <item x="3"/>
        <item x="5"/>
        <item x="4"/>
        <item x="24"/>
        <item t="default"/>
      </items>
    </pivotField>
  </pivotFields>
  <rowFields count="1">
    <field x="0"/>
  </rowFields>
  <rowItems count="2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rowItems>
  <colItems count="1">
    <i/>
  </colItems>
  <dataFields count="1">
    <dataField name="Sum of Canada" fld="11" baseField="0" baseItem="0"/>
  </dataFields>
  <chartFormats count="1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A29" sqref="A29"/>
    </sheetView>
  </sheetViews>
  <sheetFormatPr baseColWidth="10" defaultColWidth="8.83203125" defaultRowHeight="14" x14ac:dyDescent="0"/>
  <sheetData>
    <row r="1" spans="1:12" ht="15" thickBot="1">
      <c r="A1" s="36" t="s">
        <v>27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</row>
    <row r="2" spans="1:12" ht="15" thickBot="1">
      <c r="A2" s="15" t="s">
        <v>22</v>
      </c>
      <c r="B2" s="16" t="s">
        <v>5</v>
      </c>
      <c r="C2" s="17" t="s">
        <v>17</v>
      </c>
      <c r="D2" s="17" t="s">
        <v>4</v>
      </c>
      <c r="E2" s="17" t="s">
        <v>1</v>
      </c>
      <c r="F2" s="17" t="s">
        <v>20</v>
      </c>
      <c r="G2" s="17" t="s">
        <v>19</v>
      </c>
      <c r="H2" s="17" t="s">
        <v>3</v>
      </c>
      <c r="I2" s="17" t="s">
        <v>18</v>
      </c>
      <c r="J2" s="17" t="s">
        <v>2</v>
      </c>
      <c r="K2" s="17" t="s">
        <v>6</v>
      </c>
      <c r="L2" s="18" t="s">
        <v>21</v>
      </c>
    </row>
    <row r="3" spans="1:12">
      <c r="A3" s="5">
        <v>1990</v>
      </c>
      <c r="B3" s="8">
        <f>'[1]1990-2014'!J3/'[1]Population (0-64) Canada'!J3*100</f>
        <v>6.4050799860190191</v>
      </c>
      <c r="C3" s="9">
        <f>'[1]1990-2014'!K3/'[1]Population (0-64) Canada'!K3*100</f>
        <v>7.5092953604027208</v>
      </c>
      <c r="D3" s="9">
        <f>'[1]1990-2014'!H3/'[1]Population (0-64) Canada'!H3*100</f>
        <v>6.970129504797824</v>
      </c>
      <c r="E3" s="9">
        <f>'[1]1990-2014'!E3/'[1]Population (0-64) Canada'!E3*100</f>
        <v>10.296877992721701</v>
      </c>
      <c r="F3" s="9">
        <f>'[1]1990-2014'!B3/'[1]Population (0-64) Canada'!B3*100</f>
        <v>9.1596630620810977</v>
      </c>
      <c r="G3" s="9">
        <f>'[1]1990-2014'!D3/'[1]Population (0-64) Canada'!D3*100</f>
        <v>9.8251523901187028</v>
      </c>
      <c r="H3" s="9">
        <f>'[1]1990-2014'!G3/'[1]Population (0-64) Canada'!G3*100</f>
        <v>7.4025894492339788</v>
      </c>
      <c r="I3" s="9">
        <f>'[1]1990-2014'!C3/'[1]Population (0-64) Canada'!C3*100</f>
        <v>7.5837742504409169</v>
      </c>
      <c r="J3" s="9">
        <f>'[1]1990-2014'!F3/'[1]Population (0-64) Canada'!F3*100</f>
        <v>8.9089436723662647</v>
      </c>
      <c r="K3" s="9">
        <f>'[1]1990-2014'!I3/'[1]Population (0-64) Canada'!I3*100</f>
        <v>6.2269940768740266</v>
      </c>
      <c r="L3" s="9">
        <f>AVERAGE(B3:K3)</f>
        <v>8.0288499745056239</v>
      </c>
    </row>
    <row r="4" spans="1:12">
      <c r="A4" s="6">
        <v>1991</v>
      </c>
      <c r="B4" s="10">
        <f>'[1]1990-2014'!J4/'[1]Population (0-64) Canada'!J4*100</f>
        <v>6.6362821564103056</v>
      </c>
      <c r="C4" s="11">
        <f>'[1]1990-2014'!K4/'[1]Population (0-64) Canada'!K4*100</f>
        <v>8.2832631575731259</v>
      </c>
      <c r="D4" s="11">
        <f>'[1]1990-2014'!H4/'[1]Population (0-64) Canada'!H4*100</f>
        <v>7.4531604726779817</v>
      </c>
      <c r="E4" s="11">
        <f>'[1]1990-2014'!E4/'[1]Population (0-64) Canada'!E4*100</f>
        <v>10.958812241557219</v>
      </c>
      <c r="F4" s="11">
        <f>'[1]1990-2014'!B4/'[1]Population (0-64) Canada'!B4*100</f>
        <v>9.8871943654444454</v>
      </c>
      <c r="G4" s="11">
        <f>'[1]1990-2014'!D4/'[1]Population (0-64) Canada'!D4*100</f>
        <v>10.765230553272904</v>
      </c>
      <c r="H4" s="11">
        <f>'[1]1990-2014'!G4/'[1]Population (0-64) Canada'!G4*100</f>
        <v>10.076383953247484</v>
      </c>
      <c r="I4" s="11">
        <f>'[1]1990-2014'!C4/'[1]Population (0-64) Canada'!C4*100</f>
        <v>9.0941197245276353</v>
      </c>
      <c r="J4" s="11">
        <f>'[1]1990-2014'!F4/'[1]Population (0-64) Canada'!F4*100</f>
        <v>9.4634995891037246</v>
      </c>
      <c r="K4" s="11">
        <f>'[1]1990-2014'!I4/'[1]Population (0-64) Canada'!I4*100</f>
        <v>6.1968437873159656</v>
      </c>
      <c r="L4" s="11">
        <f t="shared" ref="L4:L26" si="0">AVERAGE(B4:K4)</f>
        <v>8.8814790001130781</v>
      </c>
    </row>
    <row r="5" spans="1:12">
      <c r="A5" s="6">
        <v>1992</v>
      </c>
      <c r="B5" s="10">
        <f>'[1]1990-2014'!J5/'[1]Population (0-64) Canada'!J5*100</f>
        <v>7.8704942152076507</v>
      </c>
      <c r="C5" s="11">
        <f>'[1]1990-2014'!K5/'[1]Population (0-64) Canada'!K5*100</f>
        <v>9.2209776085082584</v>
      </c>
      <c r="D5" s="11">
        <f>'[1]1990-2014'!H5/'[1]Population (0-64) Canada'!H5*100</f>
        <v>8.3969941044590222</v>
      </c>
      <c r="E5" s="11">
        <f>'[1]1990-2014'!E5/'[1]Population (0-64) Canada'!E5*100</f>
        <v>11.892704084581155</v>
      </c>
      <c r="F5" s="11">
        <f>'[1]1990-2014'!B5/'[1]Population (0-64) Canada'!B5*100</f>
        <v>10.824092260426299</v>
      </c>
      <c r="G5" s="11">
        <f>'[1]1990-2014'!D5/'[1]Population (0-64) Canada'!D5*100</f>
        <v>11.520593994859277</v>
      </c>
      <c r="H5" s="11">
        <f>'[1]1990-2014'!G5/'[1]Population (0-64) Canada'!G5*100</f>
        <v>12.689658009057247</v>
      </c>
      <c r="I5" s="11">
        <f>'[1]1990-2014'!C5/'[1]Population (0-64) Canada'!C5*100</f>
        <v>10.385861146317419</v>
      </c>
      <c r="J5" s="11">
        <f>'[1]1990-2014'!F5/'[1]Population (0-64) Canada'!F5*100</f>
        <v>10.695543101105292</v>
      </c>
      <c r="K5" s="11">
        <f>'[1]1990-2014'!I5/'[1]Population (0-64) Canada'!I5*100</f>
        <v>7.0133474219561895</v>
      </c>
      <c r="L5" s="11">
        <f t="shared" si="0"/>
        <v>10.05102659464778</v>
      </c>
    </row>
    <row r="6" spans="1:12">
      <c r="A6" s="6">
        <v>1993</v>
      </c>
      <c r="B6" s="10">
        <f>'[1]1990-2014'!J6/'[1]Population (0-64) Canada'!J6*100</f>
        <v>8.1013294446951996</v>
      </c>
      <c r="C6" s="11">
        <f>'[1]1990-2014'!K6/'[1]Population (0-64) Canada'!K6*100</f>
        <v>10.37032950254495</v>
      </c>
      <c r="D6" s="11">
        <f>'[1]1990-2014'!H6/'[1]Population (0-64) Canada'!H6*100</f>
        <v>9.0999714591804235</v>
      </c>
      <c r="E6" s="11">
        <f>'[1]1990-2014'!E6/'[1]Population (0-64) Canada'!E6*100</f>
        <v>11.884942797055091</v>
      </c>
      <c r="F6" s="11">
        <f>'[1]1990-2014'!B6/'[1]Population (0-64) Canada'!B6*100</f>
        <v>12.106086154329057</v>
      </c>
      <c r="G6" s="11">
        <f>'[1]1990-2014'!D6/'[1]Population (0-64) Canada'!D6*100</f>
        <v>12.231074364188604</v>
      </c>
      <c r="H6" s="11">
        <f>'[1]1990-2014'!G6/'[1]Population (0-64) Canada'!G6*100</f>
        <v>13.659843573032985</v>
      </c>
      <c r="I6" s="11">
        <f>'[1]1990-2014'!C6/'[1]Population (0-64) Canada'!C6*100</f>
        <v>10.968825900357793</v>
      </c>
      <c r="J6" s="11">
        <f>'[1]1990-2014'!F6/'[1]Population (0-64) Canada'!F6*100</f>
        <v>11.697310707172957</v>
      </c>
      <c r="K6" s="11">
        <f>'[1]1990-2014'!I6/'[1]Population (0-64) Canada'!I6*100</f>
        <v>7.9077323012312641</v>
      </c>
      <c r="L6" s="11">
        <f t="shared" si="0"/>
        <v>10.802744620378833</v>
      </c>
    </row>
    <row r="7" spans="1:12">
      <c r="A7" s="6">
        <v>1994</v>
      </c>
      <c r="B7" s="10">
        <f>'[1]1990-2014'!J7/'[1]Population (0-64) Canada'!J7*100</f>
        <v>6.2160875617723699</v>
      </c>
      <c r="C7" s="11">
        <f>'[1]1990-2014'!K7/'[1]Population (0-64) Canada'!K7*100</f>
        <v>10.999624736989171</v>
      </c>
      <c r="D7" s="11">
        <f>'[1]1990-2014'!H7/'[1]Population (0-64) Canada'!H7*100</f>
        <v>9.1917535663077459</v>
      </c>
      <c r="E7" s="11">
        <f>'[1]1990-2014'!E7/'[1]Population (0-64) Canada'!E7*100</f>
        <v>11.190036002724531</v>
      </c>
      <c r="F7" s="11">
        <f>'[1]1990-2014'!B7/'[1]Population (0-64) Canada'!B7*100</f>
        <v>12.963429279820247</v>
      </c>
      <c r="G7" s="11">
        <f>'[1]1990-2014'!D7/'[1]Population (0-64) Canada'!D7*100</f>
        <v>12.859462152995452</v>
      </c>
      <c r="H7" s="11">
        <f>'[1]1990-2014'!G7/'[1]Population (0-64) Canada'!G7*100</f>
        <v>14.483192178299195</v>
      </c>
      <c r="I7" s="11">
        <f>'[1]1990-2014'!C7/'[1]Population (0-64) Canada'!C7*100</f>
        <v>11.292714044343297</v>
      </c>
      <c r="J7" s="11">
        <f>'[1]1990-2014'!F7/'[1]Population (0-64) Canada'!F7*100</f>
        <v>12.381322071027769</v>
      </c>
      <c r="K7" s="11">
        <f>'[1]1990-2014'!I7/'[1]Population (0-64) Canada'!I7*100</f>
        <v>9.6194917991227857</v>
      </c>
      <c r="L7" s="11">
        <f t="shared" si="0"/>
        <v>11.119711339340256</v>
      </c>
    </row>
    <row r="8" spans="1:12">
      <c r="A8" s="6">
        <v>1995</v>
      </c>
      <c r="B8" s="10">
        <f>'[1]1990-2014'!J8/'[1]Population (0-64) Canada'!J8*100</f>
        <v>5.1630445777916245</v>
      </c>
      <c r="C8" s="11">
        <f>'[1]1990-2014'!K8/'[1]Population (0-64) Canada'!K8*100</f>
        <v>11.333185978702209</v>
      </c>
      <c r="D8" s="11">
        <f>'[1]1990-2014'!H8/'[1]Population (0-64) Canada'!H8*100</f>
        <v>8.7268078934591955</v>
      </c>
      <c r="E8" s="11">
        <f>'[1]1990-2014'!E8/'[1]Population (0-64) Canada'!E8*100</f>
        <v>10.278398637656039</v>
      </c>
      <c r="F8" s="11">
        <f>'[1]1990-2014'!B8/'[1]Population (0-64) Canada'!B8*100</f>
        <v>14.023958456272867</v>
      </c>
      <c r="G8" s="11">
        <f>'[1]1990-2014'!D8/'[1]Population (0-64) Canada'!D8*100</f>
        <v>12.85596498232923</v>
      </c>
      <c r="H8" s="11">
        <f>'[1]1990-2014'!G8/'[1]Population (0-64) Canada'!G8*100</f>
        <v>13.969693059474986</v>
      </c>
      <c r="I8" s="11">
        <f>'[1]1990-2014'!C8/'[1]Population (0-64) Canada'!C8*100</f>
        <v>10.607628938296108</v>
      </c>
      <c r="J8" s="11">
        <f>'[1]1990-2014'!F8/'[1]Population (0-64) Canada'!F8*100</f>
        <v>12.598356936799499</v>
      </c>
      <c r="K8" s="11">
        <f>'[1]1990-2014'!I8/'[1]Population (0-64) Canada'!I8*100</f>
        <v>9.5585429044825982</v>
      </c>
      <c r="L8" s="11">
        <f t="shared" si="0"/>
        <v>10.911558236526435</v>
      </c>
    </row>
    <row r="9" spans="1:12">
      <c r="A9" s="6">
        <v>1996</v>
      </c>
      <c r="B9" s="10">
        <f>'[1]1990-2014'!J9/'[1]Population (0-64) Canada'!J9*100</f>
        <v>4.9359977604307899</v>
      </c>
      <c r="C9" s="11">
        <f>'[1]1990-2014'!K9/'[1]Population (0-64) Canada'!K9*100</f>
        <v>10.918280844512346</v>
      </c>
      <c r="D9" s="11">
        <f>'[1]1990-2014'!H9/'[1]Population (0-64) Canada'!H9*100</f>
        <v>8.7490223630314041</v>
      </c>
      <c r="E9" s="11">
        <f>'[1]1990-2014'!E9/'[1]Population (0-64) Canada'!E9*100</f>
        <v>10.289926663373485</v>
      </c>
      <c r="F9" s="11">
        <f>'[1]1990-2014'!B9/'[1]Population (0-64) Canada'!B9*100</f>
        <v>14.402870528057891</v>
      </c>
      <c r="G9" s="11">
        <f>'[1]1990-2014'!D9/'[1]Population (0-64) Canada'!D9*100</f>
        <v>12.715632334459364</v>
      </c>
      <c r="H9" s="11">
        <f>'[1]1990-2014'!G9/'[1]Population (0-64) Canada'!G9*100</f>
        <v>12.486385101047095</v>
      </c>
      <c r="I9" s="11">
        <f>'[1]1990-2014'!C9/'[1]Population (0-64) Canada'!C9*100</f>
        <v>9.8978909878433594</v>
      </c>
      <c r="J9" s="11">
        <f>'[1]1990-2014'!F9/'[1]Population (0-64) Canada'!F9*100</f>
        <v>12.750102383384853</v>
      </c>
      <c r="K9" s="11">
        <f>'[1]1990-2014'!I9/'[1]Population (0-64) Canada'!I9*100</f>
        <v>9.4241186268106425</v>
      </c>
      <c r="L9" s="11">
        <f t="shared" si="0"/>
        <v>10.657022759295122</v>
      </c>
    </row>
    <row r="10" spans="1:12">
      <c r="A10" s="6">
        <v>1997</v>
      </c>
      <c r="B10" s="10">
        <f>'[1]1990-2014'!J10/'[1]Population (0-64) Canada'!J10*100</f>
        <v>4.2807078064116535</v>
      </c>
      <c r="C10" s="11">
        <f>'[1]1990-2014'!K10/'[1]Population (0-64) Canada'!K10*100</f>
        <v>9.3121259782275096</v>
      </c>
      <c r="D10" s="11">
        <f>'[1]1990-2014'!H10/'[1]Population (0-64) Canada'!H10*100</f>
        <v>8.0583789312613145</v>
      </c>
      <c r="E10" s="11">
        <f>'[1]1990-2014'!E10/'[1]Population (0-64) Canada'!E10*100</f>
        <v>10.813017044969968</v>
      </c>
      <c r="F10" s="11">
        <f>'[1]1990-2014'!B10/'[1]Population (0-64) Canada'!B10*100</f>
        <v>14.668086573515883</v>
      </c>
      <c r="G10" s="11">
        <f>'[1]1990-2014'!D10/'[1]Population (0-64) Canada'!D10*100</f>
        <v>11.558654311119005</v>
      </c>
      <c r="H10" s="11">
        <f>'[1]1990-2014'!G10/'[1]Population (0-64) Canada'!G10*100</f>
        <v>11.678215191635081</v>
      </c>
      <c r="I10" s="11">
        <f>'[1]1990-2014'!C10/'[1]Population (0-64) Canada'!C10*100</f>
        <v>9.4579417154341794</v>
      </c>
      <c r="J10" s="11">
        <f>'[1]1990-2014'!F10/'[1]Population (0-64) Canada'!F10*100</f>
        <v>12.424155954558254</v>
      </c>
      <c r="K10" s="11">
        <f>'[1]1990-2014'!I10/'[1]Population (0-64) Canada'!I10*100</f>
        <v>9.0924034176401829</v>
      </c>
      <c r="L10" s="11">
        <f t="shared" si="0"/>
        <v>10.134368692477304</v>
      </c>
    </row>
    <row r="11" spans="1:12">
      <c r="A11" s="6">
        <v>1998</v>
      </c>
      <c r="B11" s="10">
        <f>'[1]1990-2014'!J11/'[1]Population (0-64) Canada'!J11*100</f>
        <v>3.7590847738692315</v>
      </c>
      <c r="C11" s="11">
        <f>'[1]1990-2014'!K11/'[1]Population (0-64) Canada'!K11*100</f>
        <v>8.5607299102003225</v>
      </c>
      <c r="D11" s="11">
        <f>'[1]1990-2014'!H11/'[1]Population (0-64) Canada'!H11*100</f>
        <v>7.4025952867767444</v>
      </c>
      <c r="E11" s="11">
        <f>'[1]1990-2014'!E11/'[1]Population (0-64) Canada'!E11*100</f>
        <v>10.206720521017122</v>
      </c>
      <c r="F11" s="11">
        <f>'[1]1990-2014'!B11/'[1]Population (0-64) Canada'!B11*100</f>
        <v>13.487288268424958</v>
      </c>
      <c r="G11" s="11">
        <f>'[1]1990-2014'!D11/'[1]Population (0-64) Canada'!D11*100</f>
        <v>10.567701889455657</v>
      </c>
      <c r="H11" s="11">
        <f>'[1]1990-2014'!G11/'[1]Population (0-64) Canada'!G11*100</f>
        <v>10.961841581349862</v>
      </c>
      <c r="I11" s="11">
        <f>'[1]1990-2014'!C11/'[1]Population (0-64) Canada'!C11*100</f>
        <v>9.3305737454619475</v>
      </c>
      <c r="J11" s="11">
        <f>'[1]1990-2014'!F11/'[1]Population (0-64) Canada'!F11*100</f>
        <v>11.360528573756632</v>
      </c>
      <c r="K11" s="11">
        <f>'[1]1990-2014'!I11/'[1]Population (0-64) Canada'!I11*100</f>
        <v>8.3398230577127244</v>
      </c>
      <c r="L11" s="11">
        <f t="shared" si="0"/>
        <v>9.3976887608025201</v>
      </c>
    </row>
    <row r="12" spans="1:12">
      <c r="A12" s="6">
        <v>1999</v>
      </c>
      <c r="B12" s="10">
        <f>'[1]1990-2014'!J12/'[1]Population (0-64) Canada'!J12*100</f>
        <v>3.5624177342947974</v>
      </c>
      <c r="C12" s="11">
        <f>'[1]1990-2014'!K12/'[1]Population (0-64) Canada'!K12*100</f>
        <v>7.8787694895372145</v>
      </c>
      <c r="D12" s="11">
        <f>'[1]1990-2014'!H12/'[1]Population (0-64) Canada'!H12*100</f>
        <v>6.9619605367296629</v>
      </c>
      <c r="E12" s="11">
        <f>'[1]1990-2014'!E12/'[1]Population (0-64) Canada'!E12*100</f>
        <v>9.4672888319694106</v>
      </c>
      <c r="F12" s="11">
        <f>'[1]1990-2014'!B12/'[1]Population (0-64) Canada'!B12*100</f>
        <v>12.698719200115432</v>
      </c>
      <c r="G12" s="11">
        <f>'[1]1990-2014'!D12/'[1]Population (0-64) Canada'!D12*100</f>
        <v>9.9898002780844273</v>
      </c>
      <c r="H12" s="11">
        <f>'[1]1990-2014'!G12/'[1]Population (0-64) Canada'!G12*100</f>
        <v>9.0368258846626563</v>
      </c>
      <c r="I12" s="11">
        <f>'[1]1990-2014'!C12/'[1]Population (0-64) Canada'!C12*100</f>
        <v>8.2935581056836263</v>
      </c>
      <c r="J12" s="11">
        <f>'[1]1990-2014'!F12/'[1]Population (0-64) Canada'!F12*100</f>
        <v>10.334640439527741</v>
      </c>
      <c r="K12" s="11">
        <f>'[1]1990-2014'!I12/'[1]Population (0-64) Canada'!I12*100</f>
        <v>7.6732776087989993</v>
      </c>
      <c r="L12" s="11">
        <f t="shared" si="0"/>
        <v>8.5897258109403971</v>
      </c>
    </row>
    <row r="13" spans="1:12">
      <c r="A13" s="6">
        <v>2000</v>
      </c>
      <c r="B13" s="10">
        <f>'[1]1990-2014'!J13/'[1]Population (0-64) Canada'!J13*100</f>
        <v>3.3274864818548346</v>
      </c>
      <c r="C13" s="11">
        <f>'[1]1990-2014'!K13/'[1]Population (0-64) Canada'!K13*100</f>
        <v>7.4716381159121532</v>
      </c>
      <c r="D13" s="11">
        <f>'[1]1990-2014'!H13/'[1]Population (0-64) Canada'!H13*100</f>
        <v>6.3878934785965207</v>
      </c>
      <c r="E13" s="11">
        <f>'[1]1990-2014'!E13/'[1]Population (0-64) Canada'!E13*100</f>
        <v>8.6081760793977651</v>
      </c>
      <c r="F13" s="11">
        <f>'[1]1990-2014'!B13/'[1]Population (0-64) Canada'!B13*100</f>
        <v>12.755175534968318</v>
      </c>
      <c r="G13" s="11">
        <f>'[1]1990-2014'!D13/'[1]Population (0-64) Canada'!D13*100</f>
        <v>9.1154771401891121</v>
      </c>
      <c r="H13" s="11">
        <f>'[1]1990-2014'!G13/'[1]Population (0-64) Canada'!G13*100</f>
        <v>7.8443192595885822</v>
      </c>
      <c r="I13" s="11">
        <f>'[1]1990-2014'!C13/'[1]Population (0-64) Canada'!C13*100</f>
        <v>7.1919314989677465</v>
      </c>
      <c r="J13" s="11">
        <f>'[1]1990-2014'!F13/'[1]Population (0-64) Canada'!F13*100</f>
        <v>9.6493636508351539</v>
      </c>
      <c r="K13" s="11">
        <f>'[1]1990-2014'!I13/'[1]Population (0-64) Canada'!I13*100</f>
        <v>7.4168970399838177</v>
      </c>
      <c r="L13" s="11">
        <f t="shared" si="0"/>
        <v>7.9768358280294009</v>
      </c>
    </row>
    <row r="14" spans="1:12">
      <c r="A14" s="6">
        <v>2001</v>
      </c>
      <c r="B14" s="10">
        <f>'[1]1990-2014'!J14/'[1]Population (0-64) Canada'!J14*100</f>
        <v>3.0938544403362913</v>
      </c>
      <c r="C14" s="11">
        <f>'[1]1990-2014'!K14/'[1]Population (0-64) Canada'!K14*100</f>
        <v>7.146637445779497</v>
      </c>
      <c r="D14" s="11">
        <f>'[1]1990-2014'!H14/'[1]Population (0-64) Canada'!H14*100</f>
        <v>6.0840830331517157</v>
      </c>
      <c r="E14" s="11">
        <f>'[1]1990-2014'!E14/'[1]Population (0-64) Canada'!E14*100</f>
        <v>8.1112612626478722</v>
      </c>
      <c r="F14" s="11">
        <f>'[1]1990-2014'!B14/'[1]Population (0-64) Canada'!B14*100</f>
        <v>11.857067755607762</v>
      </c>
      <c r="G14" s="11">
        <f>'[1]1990-2014'!D14/'[1]Population (0-64) Canada'!D14*100</f>
        <v>8.2887461658344836</v>
      </c>
      <c r="H14" s="11">
        <f>'[1]1990-2014'!G14/'[1]Population (0-64) Canada'!G14*100</f>
        <v>6.811237389198542</v>
      </c>
      <c r="I14" s="11">
        <f>'[1]1990-2014'!C14/'[1]Population (0-64) Canada'!C14*100</f>
        <v>6.5208922613099363</v>
      </c>
      <c r="J14" s="11">
        <f>'[1]1990-2014'!F14/'[1]Population (0-64) Canada'!F14*100</f>
        <v>8.960912194361601</v>
      </c>
      <c r="K14" s="11">
        <f>'[1]1990-2014'!I14/'[1]Population (0-64) Canada'!I14*100</f>
        <v>7.1368218993790142</v>
      </c>
      <c r="L14" s="11">
        <f t="shared" si="0"/>
        <v>7.4011513847606709</v>
      </c>
    </row>
    <row r="15" spans="1:12">
      <c r="A15" s="6">
        <v>2002</v>
      </c>
      <c r="B15" s="10">
        <f>'[1]1990-2014'!J15/'[1]Population (0-64) Canada'!J15*100</f>
        <v>2.9756067870885716</v>
      </c>
      <c r="C15" s="11">
        <f>'[1]1990-2014'!K15/'[1]Population (0-64) Canada'!K15*100</f>
        <v>6.7883999634068246</v>
      </c>
      <c r="D15" s="11">
        <f>'[1]1990-2014'!H15/'[1]Population (0-64) Canada'!H15*100</f>
        <v>6.0146071891068562</v>
      </c>
      <c r="E15" s="11">
        <f>'[1]1990-2014'!E15/'[1]Population (0-64) Canada'!E15*100</f>
        <v>7.8047275671923808</v>
      </c>
      <c r="F15" s="11">
        <f>'[1]1990-2014'!B15/'[1]Population (0-64) Canada'!B15*100</f>
        <v>11.458418059472804</v>
      </c>
      <c r="G15" s="11">
        <f>'[1]1990-2014'!D15/'[1]Population (0-64) Canada'!D15*100</f>
        <v>7.621044492029502</v>
      </c>
      <c r="H15" s="11">
        <f>'[1]1990-2014'!G15/'[1]Population (0-64) Canada'!G15*100</f>
        <v>6.5008914144080974</v>
      </c>
      <c r="I15" s="11">
        <f>'[1]1990-2014'!C15/'[1]Population (0-64) Canada'!C15*100</f>
        <v>6.2684771835901429</v>
      </c>
      <c r="J15" s="11">
        <f>'[1]1990-2014'!F15/'[1]Population (0-64) Canada'!F15*100</f>
        <v>8.6736949235383189</v>
      </c>
      <c r="K15" s="11">
        <f>'[1]1990-2014'!I15/'[1]Population (0-64) Canada'!I15*100</f>
        <v>6.6014600876429146</v>
      </c>
      <c r="L15" s="11">
        <f t="shared" si="0"/>
        <v>7.0707327667476418</v>
      </c>
    </row>
    <row r="16" spans="1:12">
      <c r="A16" s="6">
        <v>2003</v>
      </c>
      <c r="B16" s="10">
        <f>'[1]1990-2014'!J16/'[1]Population (0-64) Canada'!J16*100</f>
        <v>3.0949433387296446</v>
      </c>
      <c r="C16" s="11">
        <f>'[1]1990-2014'!K16/'[1]Population (0-64) Canada'!K16*100</f>
        <v>5.0673187542875286</v>
      </c>
      <c r="D16" s="11">
        <f>'[1]1990-2014'!H16/'[1]Population (0-64) Canada'!H16*100</f>
        <v>5.9578751372598946</v>
      </c>
      <c r="E16" s="11">
        <f>'[1]1990-2014'!E16/'[1]Population (0-64) Canada'!E16*100</f>
        <v>7.6332103366647504</v>
      </c>
      <c r="F16" s="11">
        <f>'[1]1990-2014'!B16/'[1]Population (0-64) Canada'!B16*100</f>
        <v>11.306415609247733</v>
      </c>
      <c r="G16" s="11">
        <f>'[1]1990-2014'!D16/'[1]Population (0-64) Canada'!D16*100</f>
        <v>7.2190185849485315</v>
      </c>
      <c r="H16" s="11">
        <f>'[1]1990-2014'!G16/'[1]Population (0-64) Canada'!G16*100</f>
        <v>6.300092701764699</v>
      </c>
      <c r="I16" s="11">
        <f>'[1]1990-2014'!C16/'[1]Population (0-64) Canada'!C16*100</f>
        <v>5.8392430986916715</v>
      </c>
      <c r="J16" s="11">
        <f>'[1]1990-2014'!F16/'[1]Population (0-64) Canada'!F16*100</f>
        <v>8.3823600307490853</v>
      </c>
      <c r="K16" s="11">
        <f>'[1]1990-2014'!I16/'[1]Population (0-64) Canada'!I16*100</f>
        <v>6.2643877797337639</v>
      </c>
      <c r="L16" s="11">
        <f t="shared" si="0"/>
        <v>6.7064865372077289</v>
      </c>
    </row>
    <row r="17" spans="1:12">
      <c r="A17" s="6">
        <v>2004</v>
      </c>
      <c r="B17" s="10">
        <f>'[1]1990-2014'!J17/'[1]Population (0-64) Canada'!J17*100</f>
        <v>3.1472712916862795</v>
      </c>
      <c r="C17" s="11">
        <f>'[1]1990-2014'!K17/'[1]Population (0-64) Canada'!K17*100</f>
        <v>4.6019920964314576</v>
      </c>
      <c r="D17" s="11">
        <f>'[1]1990-2014'!H17/'[1]Population (0-64) Canada'!H17*100</f>
        <v>5.9933363562880748</v>
      </c>
      <c r="E17" s="11">
        <f>'[1]1990-2014'!E17/'[1]Population (0-64) Canada'!E17*100</f>
        <v>7.2920940385970079</v>
      </c>
      <c r="F17" s="11">
        <f>'[1]1990-2014'!B17/'[1]Population (0-64) Canada'!B17*100</f>
        <v>11.056325682851545</v>
      </c>
      <c r="G17" s="11">
        <f>'[1]1990-2014'!D17/'[1]Population (0-64) Canada'!D17*100</f>
        <v>6.9726197730121218</v>
      </c>
      <c r="H17" s="11">
        <f>'[1]1990-2014'!G17/'[1]Population (0-64) Canada'!G17*100</f>
        <v>6.2165007391345375</v>
      </c>
      <c r="I17" s="11">
        <f>'[1]1990-2014'!C17/'[1]Population (0-64) Canada'!C17*100</f>
        <v>5.9969761725777708</v>
      </c>
      <c r="J17" s="11">
        <f>'[1]1990-2014'!F17/'[1]Population (0-64) Canada'!F17*100</f>
        <v>8.1569060841228502</v>
      </c>
      <c r="K17" s="11">
        <f>'[1]1990-2014'!I17/'[1]Population (0-64) Canada'!I17*100</f>
        <v>6.093637325057907</v>
      </c>
      <c r="L17" s="11">
        <f t="shared" si="0"/>
        <v>6.5527659559759552</v>
      </c>
    </row>
    <row r="18" spans="1:12">
      <c r="A18" s="6">
        <v>2005</v>
      </c>
      <c r="B18" s="10">
        <f>'[1]1990-2014'!J18/'[1]Population (0-64) Canada'!J18*100</f>
        <v>2.9680983152348723</v>
      </c>
      <c r="C18" s="11">
        <f>'[1]1990-2014'!K18/'[1]Population (0-64) Canada'!K18*100</f>
        <v>4.1317772986450594</v>
      </c>
      <c r="D18" s="11">
        <f>'[1]1990-2014'!H18/'[1]Population (0-64) Canada'!H18*100</f>
        <v>5.9777087412947774</v>
      </c>
      <c r="E18" s="11">
        <f>'[1]1990-2014'!E18/'[1]Population (0-64) Canada'!E18*100</f>
        <v>6.9680558191042934</v>
      </c>
      <c r="F18" s="11">
        <f>'[1]1990-2014'!B18/'[1]Population (0-64) Canada'!B18*100</f>
        <v>10.870563566754557</v>
      </c>
      <c r="G18" s="11">
        <f>'[1]1990-2014'!D18/'[1]Population (0-64) Canada'!D18*100</f>
        <v>6.5062860924713677</v>
      </c>
      <c r="H18" s="11">
        <f>'[1]1990-2014'!G18/'[1]Population (0-64) Canada'!G18*100</f>
        <v>6.1965257687539026</v>
      </c>
      <c r="I18" s="11">
        <f>'[1]1990-2014'!C18/'[1]Population (0-64) Canada'!C18*100</f>
        <v>5.8272597522147809</v>
      </c>
      <c r="J18" s="11">
        <f>'[1]1990-2014'!F18/'[1]Population (0-64) Canada'!F18*100</f>
        <v>7.9116959774155697</v>
      </c>
      <c r="K18" s="11">
        <f>'[1]1990-2014'!I18/'[1]Population (0-64) Canada'!I18*100</f>
        <v>5.7564535518027631</v>
      </c>
      <c r="L18" s="11">
        <f t="shared" si="0"/>
        <v>6.3114424883691935</v>
      </c>
    </row>
    <row r="19" spans="1:12">
      <c r="A19" s="6">
        <v>2006</v>
      </c>
      <c r="B19" s="10">
        <f>'[1]1990-2014'!J19/'[1]Population (0-64) Canada'!J19*100</f>
        <v>2.732015076289402</v>
      </c>
      <c r="C19" s="11">
        <f>'[1]1990-2014'!K19/'[1]Population (0-64) Canada'!K19*100</f>
        <v>3.8535266448004672</v>
      </c>
      <c r="D19" s="11">
        <f>'[1]1990-2014'!H19/'[1]Population (0-64) Canada'!H19*100</f>
        <v>5.7016732852568337</v>
      </c>
      <c r="E19" s="11">
        <f>'[1]1990-2014'!E19/'[1]Population (0-64) Canada'!E19*100</f>
        <v>6.9597603585217094</v>
      </c>
      <c r="F19" s="11">
        <f>'[1]1990-2014'!B19/'[1]Population (0-64) Canada'!B19*100</f>
        <v>10.386218809719738</v>
      </c>
      <c r="G19" s="11">
        <f>'[1]1990-2014'!D19/'[1]Population (0-64) Canada'!D19*100</f>
        <v>6.0694540363742631</v>
      </c>
      <c r="H19" s="11">
        <f>'[1]1990-2014'!G19/'[1]Population (0-64) Canada'!G19*100</f>
        <v>6.2510987550106867</v>
      </c>
      <c r="I19" s="11">
        <f>'[1]1990-2014'!C19/'[1]Population (0-64) Canada'!C19*100</f>
        <v>5.4353364812990455</v>
      </c>
      <c r="J19" s="11">
        <f>'[1]1990-2014'!F19/'[1]Population (0-64) Canada'!F19*100</f>
        <v>7.7085922634976836</v>
      </c>
      <c r="K19" s="11">
        <f>'[1]1990-2014'!I19/'[1]Population (0-64) Canada'!I19*100</f>
        <v>5.581196935674039</v>
      </c>
      <c r="L19" s="11">
        <f t="shared" si="0"/>
        <v>6.0678872646443862</v>
      </c>
    </row>
    <row r="20" spans="1:12">
      <c r="A20" s="6">
        <v>2007</v>
      </c>
      <c r="B20" s="10">
        <f>'[1]1990-2014'!J20/'[1]Population (0-64) Canada'!J20*100</f>
        <v>2.6719971210976388</v>
      </c>
      <c r="C20" s="11">
        <f>'[1]1990-2014'!K20/'[1]Population (0-64) Canada'!K20*100</f>
        <v>3.7686794607390612</v>
      </c>
      <c r="D20" s="11">
        <f>'[1]1990-2014'!H20/'[1]Population (0-64) Canada'!H20*100</f>
        <v>5.5285254343917929</v>
      </c>
      <c r="E20" s="11">
        <f>'[1]1990-2014'!E20/'[1]Population (0-64) Canada'!E20*100</f>
        <v>6.6259039794770107</v>
      </c>
      <c r="F20" s="11">
        <f>'[1]1990-2014'!B20/'[1]Population (0-64) Canada'!B20*100</f>
        <v>9.9300172388204526</v>
      </c>
      <c r="G20" s="11">
        <f>'[1]1990-2014'!D20/'[1]Population (0-64) Canada'!D20*100</f>
        <v>5.7067222422641857</v>
      </c>
      <c r="H20" s="11">
        <f>'[1]1990-2014'!G20/'[1]Population (0-64) Canada'!G20*100</f>
        <v>6.2987920529232149</v>
      </c>
      <c r="I20" s="11">
        <f>'[1]1990-2014'!C20/'[1]Population (0-64) Canada'!C20*100</f>
        <v>4.9493544505789888</v>
      </c>
      <c r="J20" s="11">
        <f>'[1]1990-2014'!F20/'[1]Population (0-64) Canada'!F20*100</f>
        <v>7.5705697629049915</v>
      </c>
      <c r="K20" s="11">
        <f>'[1]1990-2014'!I20/'[1]Population (0-64) Canada'!I20*100</f>
        <v>5.3343212574460672</v>
      </c>
      <c r="L20" s="11">
        <f t="shared" si="0"/>
        <v>5.8384883000643395</v>
      </c>
    </row>
    <row r="21" spans="1:12">
      <c r="A21" s="6">
        <v>2008</v>
      </c>
      <c r="B21" s="10">
        <f>'[1]1990-2014'!J21/'[1]Population (0-64) Canada'!J21*100</f>
        <v>2.6802357738886093</v>
      </c>
      <c r="C21" s="11">
        <f>'[1]1990-2014'!K21/'[1]Population (0-64) Canada'!K21*100</f>
        <v>3.9154128944230355</v>
      </c>
      <c r="D21" s="11">
        <f>'[1]1990-2014'!H21/'[1]Population (0-64) Canada'!H21*100</f>
        <v>5.4553918997133177</v>
      </c>
      <c r="E21" s="11">
        <f>'[1]1990-2014'!E21/'[1]Population (0-64) Canada'!E21*100</f>
        <v>6.242827054772925</v>
      </c>
      <c r="F21" s="11">
        <f>'[1]1990-2014'!B21/'[1]Population (0-64) Canada'!B21*100</f>
        <v>9.2081220358470031</v>
      </c>
      <c r="G21" s="11">
        <f>'[1]1990-2014'!D21/'[1]Population (0-64) Canada'!D21*100</f>
        <v>5.4471656455332615</v>
      </c>
      <c r="H21" s="11">
        <f>'[1]1990-2014'!G21/'[1]Population (0-64) Canada'!G21*100</f>
        <v>6.3194820141407151</v>
      </c>
      <c r="I21" s="11">
        <f>'[1]1990-2014'!C21/'[1]Population (0-64) Canada'!C21*100</f>
        <v>4.8398189737885593</v>
      </c>
      <c r="J21" s="11">
        <f>'[1]1990-2014'!F21/'[1]Population (0-64) Canada'!F21*100</f>
        <v>7.3600992131650473</v>
      </c>
      <c r="K21" s="11">
        <f>'[1]1990-2014'!I21/'[1]Population (0-64) Canada'!I21*100</f>
        <v>4.8074428899994812</v>
      </c>
      <c r="L21" s="11">
        <f t="shared" si="0"/>
        <v>5.6275998395271953</v>
      </c>
    </row>
    <row r="22" spans="1:12">
      <c r="A22" s="6">
        <v>2009</v>
      </c>
      <c r="B22" s="10">
        <f>'[1]1990-2014'!J22/'[1]Population (0-64) Canada'!J22*100</f>
        <v>2.9498040966788048</v>
      </c>
      <c r="C22" s="11">
        <f>'[1]1990-2014'!K22/'[1]Population (0-64) Canada'!K22*100</f>
        <v>4.271584322461754</v>
      </c>
      <c r="D22" s="11">
        <f>'[1]1990-2014'!H22/'[1]Population (0-64) Canada'!H22*100</f>
        <v>5.6510396169801869</v>
      </c>
      <c r="E22" s="11">
        <f>'[1]1990-2014'!E22/'[1]Population (0-64) Canada'!E22*100</f>
        <v>6.1223331730807118</v>
      </c>
      <c r="F22" s="11">
        <f>'[1]1990-2014'!B22/'[1]Population (0-64) Canada'!B22*100</f>
        <v>8.8487668598692029</v>
      </c>
      <c r="G22" s="11">
        <f>'[1]1990-2014'!D22/'[1]Population (0-64) Canada'!D22*100</f>
        <v>5.341664477804942</v>
      </c>
      <c r="H22" s="11">
        <f>'[1]1990-2014'!G22/'[1]Population (0-64) Canada'!G22*100</f>
        <v>6.7487620348682444</v>
      </c>
      <c r="I22" s="11">
        <f>'[1]1990-2014'!C22/'[1]Population (0-64) Canada'!C22*100</f>
        <v>4.78465668315578</v>
      </c>
      <c r="J22" s="11">
        <f>'[1]1990-2014'!F22/'[1]Population (0-64) Canada'!F22*100</f>
        <v>7.2857675809547215</v>
      </c>
      <c r="K22" s="12">
        <v>5.0999999999999996</v>
      </c>
      <c r="L22" s="11">
        <f t="shared" si="0"/>
        <v>5.710437884585434</v>
      </c>
    </row>
    <row r="23" spans="1:12">
      <c r="A23" s="6">
        <v>2010</v>
      </c>
      <c r="B23" s="10">
        <f>'[1]1990-2014'!J23/'[1]Population (0-64) Canada'!J23*100</f>
        <v>3.407661270881055</v>
      </c>
      <c r="C23" s="11">
        <f>'[1]1990-2014'!K23/'[1]Population (0-64) Canada'!K23*100</f>
        <v>4.7199047989145431</v>
      </c>
      <c r="D23" s="11">
        <f>'[1]1990-2014'!H23/'[1]Population (0-64) Canada'!H23*100</f>
        <v>5.7757483973947625</v>
      </c>
      <c r="E23" s="11">
        <f>'[1]1990-2014'!E23/'[1]Population (0-64) Canada'!E23*100</f>
        <v>6.2963108907925944</v>
      </c>
      <c r="F23" s="11">
        <f>'[1]1990-2014'!B23/'[1]Population (0-64) Canada'!B23*100</f>
        <v>9.0169959280119407</v>
      </c>
      <c r="G23" s="11">
        <f>'[1]1990-2014'!D23/'[1]Population (0-64) Canada'!D23*100</f>
        <v>5.4518677063916838</v>
      </c>
      <c r="H23" s="11">
        <f>'[1]1990-2014'!G23/'[1]Population (0-64) Canada'!G23*100</f>
        <v>7.3419960657074093</v>
      </c>
      <c r="I23" s="11">
        <f>'[1]1990-2014'!C23/'[1]Population (0-64) Canada'!C23*100</f>
        <v>4.7863533740279287</v>
      </c>
      <c r="J23" s="11">
        <f>'[1]1990-2014'!F23/'[1]Population (0-64) Canada'!F23*100</f>
        <v>7.317763008251589</v>
      </c>
      <c r="K23" s="12">
        <v>5.2</v>
      </c>
      <c r="L23" s="11">
        <f t="shared" si="0"/>
        <v>5.9314601440373504</v>
      </c>
    </row>
    <row r="24" spans="1:12">
      <c r="A24" s="6">
        <v>2011</v>
      </c>
      <c r="B24" s="10">
        <f>'[1]1990-2014'!J24/'[1]Population (0-64) Canada'!J24*100</f>
        <v>3.3682452653124564</v>
      </c>
      <c r="C24" s="11">
        <f>'[1]1990-2014'!K24/'[1]Population (0-64) Canada'!K24*100</f>
        <v>4.845792214448509</v>
      </c>
      <c r="D24" s="11">
        <f>'[1]1990-2014'!H24/'[1]Population (0-64) Canada'!H24*100</f>
        <v>5.8702926387780989</v>
      </c>
      <c r="E24" s="11">
        <f>'[1]1990-2014'!E24/'[1]Population (0-64) Canada'!E24*100</f>
        <v>6.4941033042972922</v>
      </c>
      <c r="F24" s="11">
        <f>'[1]1990-2014'!B24/'[1]Population (0-64) Canada'!B24*100</f>
        <v>8.896106682808826</v>
      </c>
      <c r="G24" s="11">
        <f>'[1]1990-2014'!D24/'[1]Population (0-64) Canada'!D24*100</f>
        <v>5.4515695713877346</v>
      </c>
      <c r="H24" s="11">
        <f>'[1]1990-2014'!G24/'[1]Population (0-64) Canada'!G24*100</f>
        <v>7.5358644329532609</v>
      </c>
      <c r="I24" s="11">
        <f>'[1]1990-2014'!C24/'[1]Population (0-64) Canada'!C24*100</f>
        <v>4.7957136606427859</v>
      </c>
      <c r="J24" s="11">
        <f>'[1]1990-2014'!F24/'[1]Population (0-64) Canada'!F24*100</f>
        <v>7.165283725791129</v>
      </c>
      <c r="K24" s="13">
        <v>5.0999999999999996</v>
      </c>
      <c r="L24" s="11">
        <f t="shared" si="0"/>
        <v>5.9522971496420087</v>
      </c>
    </row>
    <row r="25" spans="1:12">
      <c r="A25" s="6">
        <v>2012</v>
      </c>
      <c r="B25" s="10">
        <f>'[1]1990-2014'!J25/'[1]Population (0-64) Canada'!J25*100</f>
        <v>3.1005250500133608</v>
      </c>
      <c r="C25" s="11">
        <f>'[1]1990-2014'!K25/'[1]Population (0-64) Canada'!K25*100</f>
        <v>4.720678931220526</v>
      </c>
      <c r="D25" s="11">
        <f>'[1]1990-2014'!H25/'[1]Population (0-64) Canada'!H25*100</f>
        <v>5.7796757201998865</v>
      </c>
      <c r="E25" s="11">
        <f>'[1]1990-2014'!E25/'[1]Population (0-64) Canada'!E25*100</f>
        <v>6.5352537151631429</v>
      </c>
      <c r="F25" s="11">
        <f>'[1]1990-2014'!B25/'[1]Population (0-64) Canada'!B25*100</f>
        <v>8.6152512526323424</v>
      </c>
      <c r="G25" s="11">
        <f>'[1]1990-2014'!D25/'[1]Population (0-64) Canada'!D25*100</f>
        <v>5.5717622578769674</v>
      </c>
      <c r="H25" s="11">
        <f>'[1]1990-2014'!G25/'[1]Population (0-64) Canada'!G25*100</f>
        <v>7.7426732335982349</v>
      </c>
      <c r="I25" s="11">
        <f>'[1]1990-2014'!C25/'[1]Population (0-64) Canada'!C25*100</f>
        <v>4.6167297682974109</v>
      </c>
      <c r="J25" s="11">
        <f>'[1]1990-2014'!F25/'[1]Population (0-64) Canada'!F25*100</f>
        <v>6.9305046277969975</v>
      </c>
      <c r="K25" s="13">
        <v>5</v>
      </c>
      <c r="L25" s="11">
        <f t="shared" si="0"/>
        <v>5.8613054556798874</v>
      </c>
    </row>
    <row r="26" spans="1:12">
      <c r="A26" s="6">
        <v>2013</v>
      </c>
      <c r="B26" s="10">
        <f>'[1]1990-2014'!J26/'[1]Population (0-64) Canada'!J26*100</f>
        <v>2.9826429012728091</v>
      </c>
      <c r="C26" s="11">
        <f>'[1]1990-2014'!K26/'[1]Population (0-64) Canada'!K26*100</f>
        <v>4.7012134227136544</v>
      </c>
      <c r="D26" s="11">
        <f>'[1]1990-2014'!H26/'[1]Population (0-64) Canada'!H26*100</f>
        <v>5.7185366885332805</v>
      </c>
      <c r="E26" s="11">
        <f>'[1]1990-2014'!E26/'[1]Population (0-64) Canada'!E26*100</f>
        <v>6.4339619914269521</v>
      </c>
      <c r="F26" s="11">
        <f>'[1]1990-2014'!B26/'[1]Population (0-64) Canada'!B26*100</f>
        <v>8.2859888473205956</v>
      </c>
      <c r="G26" s="11">
        <f>'[1]1990-2014'!D26/'[1]Population (0-64) Canada'!D26*100</f>
        <v>5.64400260294184</v>
      </c>
      <c r="H26" s="11">
        <f>'[1]1990-2014'!G26/'[1]Population (0-64) Canada'!G26*100</f>
        <v>7.7198269695905459</v>
      </c>
      <c r="I26" s="11">
        <f>'[1]1990-2014'!C26/'[1]Population (0-64) Canada'!C26*100</f>
        <v>4.4929439337776964</v>
      </c>
      <c r="J26" s="11">
        <f>'[1]1990-2014'!F26/'[1]Population (0-64) Canada'!F26*100</f>
        <v>6.7331090218713241</v>
      </c>
      <c r="K26" s="13">
        <v>5.0999999999999996</v>
      </c>
      <c r="L26" s="11">
        <f t="shared" si="0"/>
        <v>5.7812226379448699</v>
      </c>
    </row>
    <row r="27" spans="1:12">
      <c r="A27" s="6">
        <v>2014</v>
      </c>
      <c r="B27" s="10"/>
      <c r="C27" s="11">
        <f>'[1]1990-2014'!K27/'[1]Population (0-64) Canada'!K27*100</f>
        <v>4.5877669583398868</v>
      </c>
      <c r="D27" s="11">
        <f>'[1]1990-2014'!H27/'[1]Population (0-64) Canada'!H27*100</f>
        <v>5.7707561229316156</v>
      </c>
      <c r="E27" s="11">
        <f>'[1]1990-2014'!E27/'[1]Population (0-64) Canada'!E27*100</f>
        <v>6.4086963575890321</v>
      </c>
      <c r="F27" s="11">
        <f>'[1]1990-2014'!B27/'[1]Population (0-64) Canada'!B27*100</f>
        <v>8.0985317148670184</v>
      </c>
      <c r="G27" s="11">
        <f>'[1]1990-2014'!D27/'[1]Population (0-64) Canada'!D27*100</f>
        <v>5.5991477863230097</v>
      </c>
      <c r="H27" s="11">
        <f>'[1]1990-2014'!G27/'[1]Population (0-64) Canada'!G27*100</f>
        <v>7.7301972448951037</v>
      </c>
      <c r="I27" s="11"/>
      <c r="J27" s="11">
        <f>'[1]1990-2014'!F27/'[1]Population (0-64) Canada'!F27*100</f>
        <v>6.6391987252447073</v>
      </c>
      <c r="K27" s="12">
        <v>5.2</v>
      </c>
      <c r="L27" s="14"/>
    </row>
    <row r="28" spans="1:12" ht="15" thickBot="1">
      <c r="A28" s="7">
        <v>2015</v>
      </c>
      <c r="B28" s="10"/>
      <c r="C28" s="11">
        <f>'[1]1990-2014'!K28/'[1]Population (0-64) Canada'!K28*100</f>
        <v>4.5771686189789325</v>
      </c>
      <c r="D28" s="11"/>
      <c r="E28" s="11">
        <f>'[1]1990-2014'!E28/'[1]Population (0-64) Canada'!E28*100</f>
        <v>6.3173889479259966</v>
      </c>
      <c r="F28" s="11">
        <f>'[1]1990-2014'!B28/'[1]Population (0-64) Canada'!B28*100</f>
        <v>7.9561055269961694</v>
      </c>
      <c r="G28" s="11"/>
      <c r="H28" s="11">
        <f>'[1]1990-2014'!G28/'[1]Population (0-64) Canada'!G28*100</f>
        <v>7.7737049797511419</v>
      </c>
      <c r="I28" s="14"/>
      <c r="J28" s="11">
        <f>'[1]1990-2014'!F28/'[1]Population (0-64) Canada'!F28*100</f>
        <v>6.6033678921933872</v>
      </c>
      <c r="K28" s="14"/>
      <c r="L28" s="14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sortState columnSort="1" ref="B2:K28">
    <sortCondition ref="B2:K2"/>
  </sortState>
  <mergeCells count="1">
    <mergeCell ref="A1:L1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M13" sqref="M13"/>
    </sheetView>
  </sheetViews>
  <sheetFormatPr baseColWidth="10" defaultColWidth="8.83203125" defaultRowHeight="14" x14ac:dyDescent="0"/>
  <cols>
    <col min="1" max="1" width="13.1640625" customWidth="1"/>
    <col min="2" max="5" width="12" bestFit="1" customWidth="1"/>
    <col min="6" max="6" width="12" customWidth="1"/>
    <col min="7" max="11" width="12" bestFit="1" customWidth="1"/>
  </cols>
  <sheetData>
    <row r="1" spans="1:11">
      <c r="B1" s="2" t="s">
        <v>9</v>
      </c>
    </row>
    <row r="2" spans="1:11">
      <c r="A2" s="2" t="s">
        <v>7</v>
      </c>
      <c r="B2" t="s">
        <v>10</v>
      </c>
      <c r="C2" t="s">
        <v>24</v>
      </c>
      <c r="D2" t="s">
        <v>14</v>
      </c>
      <c r="E2" t="s">
        <v>12</v>
      </c>
      <c r="F2" t="s">
        <v>20</v>
      </c>
      <c r="G2" t="s">
        <v>25</v>
      </c>
      <c r="H2" t="s">
        <v>13</v>
      </c>
      <c r="I2" t="s">
        <v>18</v>
      </c>
      <c r="J2" t="s">
        <v>26</v>
      </c>
      <c r="K2" t="s">
        <v>11</v>
      </c>
    </row>
    <row r="3" spans="1:11">
      <c r="A3" s="3">
        <v>1990</v>
      </c>
      <c r="B3" s="4">
        <v>6.4050799860190191</v>
      </c>
      <c r="C3" s="4">
        <v>7.5092953604027208</v>
      </c>
      <c r="D3" s="4">
        <v>6.970129504797824</v>
      </c>
      <c r="E3" s="4">
        <v>10.296877992721701</v>
      </c>
      <c r="F3" s="4">
        <v>9.1596630620810977</v>
      </c>
      <c r="G3" s="4">
        <v>9.8251523901187028</v>
      </c>
      <c r="H3" s="4">
        <v>7.4025894492339788</v>
      </c>
      <c r="I3" s="4">
        <v>7.5837742504409169</v>
      </c>
      <c r="J3" s="4">
        <v>8.9089436723662647</v>
      </c>
      <c r="K3" s="4">
        <v>6.2269940768740266</v>
      </c>
    </row>
    <row r="4" spans="1:11">
      <c r="A4" s="3">
        <v>1991</v>
      </c>
      <c r="B4" s="4">
        <v>6.6362821564103056</v>
      </c>
      <c r="C4" s="4">
        <v>8.2832631575731259</v>
      </c>
      <c r="D4" s="4">
        <v>7.4531604726779817</v>
      </c>
      <c r="E4" s="4">
        <v>10.958812241557219</v>
      </c>
      <c r="F4" s="4">
        <v>9.8871943654444454</v>
      </c>
      <c r="G4" s="4">
        <v>10.765230553272904</v>
      </c>
      <c r="H4" s="4">
        <v>10.076383953247484</v>
      </c>
      <c r="I4" s="4">
        <v>9.0941197245276353</v>
      </c>
      <c r="J4" s="4">
        <v>9.4634995891037246</v>
      </c>
      <c r="K4" s="4">
        <v>6.1968437873159656</v>
      </c>
    </row>
    <row r="5" spans="1:11">
      <c r="A5" s="3">
        <v>1992</v>
      </c>
      <c r="B5" s="4">
        <v>7.8704942152076507</v>
      </c>
      <c r="C5" s="4">
        <v>9.2209776085082584</v>
      </c>
      <c r="D5" s="4">
        <v>8.3969941044590222</v>
      </c>
      <c r="E5" s="4">
        <v>11.892704084581155</v>
      </c>
      <c r="F5" s="4">
        <v>10.824092260426299</v>
      </c>
      <c r="G5" s="4">
        <v>11.520593994859277</v>
      </c>
      <c r="H5" s="4">
        <v>12.689658009057247</v>
      </c>
      <c r="I5" s="4">
        <v>10.385861146317419</v>
      </c>
      <c r="J5" s="4">
        <v>10.695543101105292</v>
      </c>
      <c r="K5" s="4">
        <v>7.0133474219561895</v>
      </c>
    </row>
    <row r="6" spans="1:11">
      <c r="A6" s="3">
        <v>1993</v>
      </c>
      <c r="B6" s="4">
        <v>8.1013294446951996</v>
      </c>
      <c r="C6" s="4">
        <v>10.37032950254495</v>
      </c>
      <c r="D6" s="4">
        <v>9.0999714591804235</v>
      </c>
      <c r="E6" s="4">
        <v>11.884942797055091</v>
      </c>
      <c r="F6" s="4">
        <v>12.106086154329057</v>
      </c>
      <c r="G6" s="4">
        <v>12.231074364188604</v>
      </c>
      <c r="H6" s="4">
        <v>13.659843573032985</v>
      </c>
      <c r="I6" s="4">
        <v>10.968825900357793</v>
      </c>
      <c r="J6" s="4">
        <v>11.697310707172957</v>
      </c>
      <c r="K6" s="4">
        <v>7.9077323012312641</v>
      </c>
    </row>
    <row r="7" spans="1:11">
      <c r="A7" s="3">
        <v>1994</v>
      </c>
      <c r="B7" s="4">
        <v>6.2160875617723699</v>
      </c>
      <c r="C7" s="4">
        <v>10.999624736989171</v>
      </c>
      <c r="D7" s="4">
        <v>9.1917535663077459</v>
      </c>
      <c r="E7" s="4">
        <v>11.190036002724531</v>
      </c>
      <c r="F7" s="4">
        <v>12.963429279820247</v>
      </c>
      <c r="G7" s="4">
        <v>12.859462152995452</v>
      </c>
      <c r="H7" s="4">
        <v>14.483192178299195</v>
      </c>
      <c r="I7" s="4">
        <v>11.292714044343297</v>
      </c>
      <c r="J7" s="4">
        <v>12.381322071027769</v>
      </c>
      <c r="K7" s="4">
        <v>9.6194917991227857</v>
      </c>
    </row>
    <row r="8" spans="1:11">
      <c r="A8" s="3">
        <v>1995</v>
      </c>
      <c r="B8" s="4">
        <v>5.1630445777916245</v>
      </c>
      <c r="C8" s="4">
        <v>11.333185978702209</v>
      </c>
      <c r="D8" s="4">
        <v>8.7268078934591955</v>
      </c>
      <c r="E8" s="4">
        <v>10.278398637656039</v>
      </c>
      <c r="F8" s="4">
        <v>14.023958456272867</v>
      </c>
      <c r="G8" s="4">
        <v>12.85596498232923</v>
      </c>
      <c r="H8" s="4">
        <v>13.969693059474986</v>
      </c>
      <c r="I8" s="4">
        <v>10.607628938296108</v>
      </c>
      <c r="J8" s="4">
        <v>12.598356936799499</v>
      </c>
      <c r="K8" s="4">
        <v>9.5585429044825982</v>
      </c>
    </row>
    <row r="9" spans="1:11">
      <c r="A9" s="3">
        <v>1996</v>
      </c>
      <c r="B9" s="4">
        <v>4.9359977604307899</v>
      </c>
      <c r="C9" s="4">
        <v>10.918280844512346</v>
      </c>
      <c r="D9" s="4">
        <v>8.7490223630314041</v>
      </c>
      <c r="E9" s="4">
        <v>10.289926663373485</v>
      </c>
      <c r="F9" s="4">
        <v>14.402870528057891</v>
      </c>
      <c r="G9" s="4">
        <v>12.715632334459364</v>
      </c>
      <c r="H9" s="4">
        <v>12.486385101047095</v>
      </c>
      <c r="I9" s="4">
        <v>9.8978909878433594</v>
      </c>
      <c r="J9" s="4">
        <v>12.750102383384853</v>
      </c>
      <c r="K9" s="4">
        <v>9.4241186268106425</v>
      </c>
    </row>
    <row r="10" spans="1:11">
      <c r="A10" s="3">
        <v>1997</v>
      </c>
      <c r="B10" s="4">
        <v>4.2807078064116535</v>
      </c>
      <c r="C10" s="4">
        <v>9.3121259782275096</v>
      </c>
      <c r="D10" s="4">
        <v>8.0583789312613145</v>
      </c>
      <c r="E10" s="4">
        <v>10.813017044969968</v>
      </c>
      <c r="F10" s="4">
        <v>14.668086573515883</v>
      </c>
      <c r="G10" s="4">
        <v>11.558654311119005</v>
      </c>
      <c r="H10" s="4">
        <v>11.678215191635081</v>
      </c>
      <c r="I10" s="4">
        <v>9.4579417154341794</v>
      </c>
      <c r="J10" s="4">
        <v>12.424155954558254</v>
      </c>
      <c r="K10" s="4">
        <v>9.0924034176401829</v>
      </c>
    </row>
    <row r="11" spans="1:11">
      <c r="A11" s="3">
        <v>1998</v>
      </c>
      <c r="B11" s="4">
        <v>3.7590847738692315</v>
      </c>
      <c r="C11" s="4">
        <v>8.5607299102003225</v>
      </c>
      <c r="D11" s="4">
        <v>7.4025952867767444</v>
      </c>
      <c r="E11" s="4">
        <v>10.206720521017122</v>
      </c>
      <c r="F11" s="4">
        <v>13.487288268424958</v>
      </c>
      <c r="G11" s="4">
        <v>10.567701889455657</v>
      </c>
      <c r="H11" s="4">
        <v>10.961841581349862</v>
      </c>
      <c r="I11" s="4">
        <v>9.3305737454619475</v>
      </c>
      <c r="J11" s="4">
        <v>11.360528573756632</v>
      </c>
      <c r="K11" s="4">
        <v>8.3398230577127244</v>
      </c>
    </row>
    <row r="12" spans="1:11">
      <c r="A12" s="3">
        <v>1999</v>
      </c>
      <c r="B12" s="4">
        <v>3.5624177342947974</v>
      </c>
      <c r="C12" s="4">
        <v>7.8787694895372145</v>
      </c>
      <c r="D12" s="4">
        <v>6.9619605367296629</v>
      </c>
      <c r="E12" s="4">
        <v>9.4672888319694106</v>
      </c>
      <c r="F12" s="4">
        <v>12.698719200115432</v>
      </c>
      <c r="G12" s="4">
        <v>9.9898002780844273</v>
      </c>
      <c r="H12" s="4">
        <v>9.0368258846626563</v>
      </c>
      <c r="I12" s="4">
        <v>8.2935581056836263</v>
      </c>
      <c r="J12" s="4">
        <v>10.334640439527741</v>
      </c>
      <c r="K12" s="4">
        <v>7.6732776087989993</v>
      </c>
    </row>
    <row r="13" spans="1:11">
      <c r="A13" s="3">
        <v>2000</v>
      </c>
      <c r="B13" s="4">
        <v>3.3274864818548346</v>
      </c>
      <c r="C13" s="4">
        <v>7.4716381159121532</v>
      </c>
      <c r="D13" s="4">
        <v>6.3878934785965207</v>
      </c>
      <c r="E13" s="4">
        <v>8.6081760793977651</v>
      </c>
      <c r="F13" s="4">
        <v>12.755175534968318</v>
      </c>
      <c r="G13" s="4">
        <v>9.1154771401891121</v>
      </c>
      <c r="H13" s="4">
        <v>7.8443192595885822</v>
      </c>
      <c r="I13" s="4">
        <v>7.1919314989677465</v>
      </c>
      <c r="J13" s="4">
        <v>9.6493636508351539</v>
      </c>
      <c r="K13" s="4">
        <v>7.4168970399838177</v>
      </c>
    </row>
    <row r="14" spans="1:11">
      <c r="A14" s="3">
        <v>2001</v>
      </c>
      <c r="B14" s="4">
        <v>3.0938544403362913</v>
      </c>
      <c r="C14" s="4">
        <v>7.146637445779497</v>
      </c>
      <c r="D14" s="4">
        <v>6.0840830331517157</v>
      </c>
      <c r="E14" s="4">
        <v>8.1112612626478722</v>
      </c>
      <c r="F14" s="4">
        <v>11.857067755607762</v>
      </c>
      <c r="G14" s="4">
        <v>8.2887461658344836</v>
      </c>
      <c r="H14" s="4">
        <v>6.811237389198542</v>
      </c>
      <c r="I14" s="4">
        <v>6.5208922613099363</v>
      </c>
      <c r="J14" s="4">
        <v>8.960912194361601</v>
      </c>
      <c r="K14" s="4">
        <v>7.1368218993790142</v>
      </c>
    </row>
    <row r="15" spans="1:11">
      <c r="A15" s="3">
        <v>2002</v>
      </c>
      <c r="B15" s="4">
        <v>2.9756067870885716</v>
      </c>
      <c r="C15" s="4">
        <v>6.7883999634068246</v>
      </c>
      <c r="D15" s="4">
        <v>6.0146071891068562</v>
      </c>
      <c r="E15" s="4">
        <v>7.8047275671923808</v>
      </c>
      <c r="F15" s="4">
        <v>11.458418059472804</v>
      </c>
      <c r="G15" s="4">
        <v>7.621044492029502</v>
      </c>
      <c r="H15" s="4">
        <v>6.5008914144080974</v>
      </c>
      <c r="I15" s="4">
        <v>6.2684771835901429</v>
      </c>
      <c r="J15" s="4">
        <v>8.6736949235383189</v>
      </c>
      <c r="K15" s="4">
        <v>6.6014600876429146</v>
      </c>
    </row>
    <row r="16" spans="1:11">
      <c r="A16" s="3">
        <v>2003</v>
      </c>
      <c r="B16" s="4">
        <v>3.0949433387296446</v>
      </c>
      <c r="C16" s="4">
        <v>5.0673187542875286</v>
      </c>
      <c r="D16" s="4">
        <v>5.9578751372598946</v>
      </c>
      <c r="E16" s="4">
        <v>7.6332103366647504</v>
      </c>
      <c r="F16" s="4">
        <v>11.306415609247733</v>
      </c>
      <c r="G16" s="4">
        <v>7.2190185849485315</v>
      </c>
      <c r="H16" s="4">
        <v>6.300092701764699</v>
      </c>
      <c r="I16" s="4">
        <v>5.8392430986916715</v>
      </c>
      <c r="J16" s="4">
        <v>8.3823600307490853</v>
      </c>
      <c r="K16" s="4">
        <v>6.2643877797337639</v>
      </c>
    </row>
    <row r="17" spans="1:11">
      <c r="A17" s="3">
        <v>2004</v>
      </c>
      <c r="B17" s="4">
        <v>3.1472712916862795</v>
      </c>
      <c r="C17" s="4">
        <v>4.6019920964314576</v>
      </c>
      <c r="D17" s="4">
        <v>5.9933363562880748</v>
      </c>
      <c r="E17" s="4">
        <v>7.2920940385970079</v>
      </c>
      <c r="F17" s="4">
        <v>11.056325682851545</v>
      </c>
      <c r="G17" s="4">
        <v>6.9726197730121218</v>
      </c>
      <c r="H17" s="4">
        <v>6.2165007391345375</v>
      </c>
      <c r="I17" s="4">
        <v>5.9969761725777708</v>
      </c>
      <c r="J17" s="4">
        <v>8.1569060841228502</v>
      </c>
      <c r="K17" s="4">
        <v>6.093637325057907</v>
      </c>
    </row>
    <row r="18" spans="1:11">
      <c r="A18" s="3">
        <v>2005</v>
      </c>
      <c r="B18" s="4">
        <v>2.9680983152348723</v>
      </c>
      <c r="C18" s="4">
        <v>4.1317772986450594</v>
      </c>
      <c r="D18" s="4">
        <v>5.9777087412947774</v>
      </c>
      <c r="E18" s="4">
        <v>6.9680558191042934</v>
      </c>
      <c r="F18" s="4">
        <v>10.870563566754557</v>
      </c>
      <c r="G18" s="4">
        <v>6.5062860924713677</v>
      </c>
      <c r="H18" s="4">
        <v>6.1965257687539026</v>
      </c>
      <c r="I18" s="4">
        <v>5.8272597522147809</v>
      </c>
      <c r="J18" s="4">
        <v>7.9116959774155697</v>
      </c>
      <c r="K18" s="4">
        <v>5.7564535518027631</v>
      </c>
    </row>
    <row r="19" spans="1:11">
      <c r="A19" s="3">
        <v>2006</v>
      </c>
      <c r="B19" s="4">
        <v>2.732015076289402</v>
      </c>
      <c r="C19" s="4">
        <v>3.8535266448004672</v>
      </c>
      <c r="D19" s="4">
        <v>5.7016732852568337</v>
      </c>
      <c r="E19" s="4">
        <v>6.9597603585217094</v>
      </c>
      <c r="F19" s="4">
        <v>10.386218809719738</v>
      </c>
      <c r="G19" s="4">
        <v>6.0694540363742631</v>
      </c>
      <c r="H19" s="4">
        <v>6.2510987550106867</v>
      </c>
      <c r="I19" s="4">
        <v>5.4353364812990455</v>
      </c>
      <c r="J19" s="4">
        <v>7.7085922634976836</v>
      </c>
      <c r="K19" s="4">
        <v>5.581196935674039</v>
      </c>
    </row>
    <row r="20" spans="1:11">
      <c r="A20" s="3">
        <v>2007</v>
      </c>
      <c r="B20" s="4">
        <v>2.6719971210976388</v>
      </c>
      <c r="C20" s="4">
        <v>3.7686794607390612</v>
      </c>
      <c r="D20" s="4">
        <v>5.5285254343917929</v>
      </c>
      <c r="E20" s="4">
        <v>6.6259039794770107</v>
      </c>
      <c r="F20" s="4">
        <v>9.9300172388204526</v>
      </c>
      <c r="G20" s="4">
        <v>5.7067222422641857</v>
      </c>
      <c r="H20" s="4">
        <v>6.2987920529232149</v>
      </c>
      <c r="I20" s="4">
        <v>4.9493544505789888</v>
      </c>
      <c r="J20" s="4">
        <v>7.5705697629049915</v>
      </c>
      <c r="K20" s="4">
        <v>5.3343212574460672</v>
      </c>
    </row>
    <row r="21" spans="1:11">
      <c r="A21" s="3">
        <v>2008</v>
      </c>
      <c r="B21" s="4">
        <v>2.6802357738886093</v>
      </c>
      <c r="C21" s="4">
        <v>3.9154128944230355</v>
      </c>
      <c r="D21" s="4">
        <v>5.4553918997133177</v>
      </c>
      <c r="E21" s="4">
        <v>6.242827054772925</v>
      </c>
      <c r="F21" s="4">
        <v>9.2081220358470031</v>
      </c>
      <c r="G21" s="4">
        <v>5.4471656455332615</v>
      </c>
      <c r="H21" s="4">
        <v>6.3194820141407151</v>
      </c>
      <c r="I21" s="4">
        <v>4.8398189737885593</v>
      </c>
      <c r="J21" s="4">
        <v>7.3600992131650473</v>
      </c>
      <c r="K21" s="4">
        <v>4.8074428899994812</v>
      </c>
    </row>
    <row r="22" spans="1:11">
      <c r="A22" s="3">
        <v>2009</v>
      </c>
      <c r="B22" s="4">
        <v>2.9498040966788048</v>
      </c>
      <c r="C22" s="4">
        <v>4.271584322461754</v>
      </c>
      <c r="D22" s="4">
        <v>5.6510396169801869</v>
      </c>
      <c r="E22" s="4">
        <v>6.1223331730807118</v>
      </c>
      <c r="F22" s="4">
        <v>8.8487668598692029</v>
      </c>
      <c r="G22" s="4">
        <v>5.341664477804942</v>
      </c>
      <c r="H22" s="4">
        <v>6.7487620348682444</v>
      </c>
      <c r="I22" s="4">
        <v>4.78465668315578</v>
      </c>
      <c r="J22" s="4">
        <v>7.2857675809547215</v>
      </c>
      <c r="K22" s="4">
        <v>5.0999999999999996</v>
      </c>
    </row>
    <row r="23" spans="1:11">
      <c r="A23" s="3">
        <v>2010</v>
      </c>
      <c r="B23" s="4">
        <v>3.407661270881055</v>
      </c>
      <c r="C23" s="4">
        <v>4.7199047989145431</v>
      </c>
      <c r="D23" s="4">
        <v>5.7757483973947625</v>
      </c>
      <c r="E23" s="4">
        <v>6.2963108907925944</v>
      </c>
      <c r="F23" s="4">
        <v>9.0169959280119407</v>
      </c>
      <c r="G23" s="4">
        <v>5.4518677063916838</v>
      </c>
      <c r="H23" s="4">
        <v>7.3419960657074093</v>
      </c>
      <c r="I23" s="4">
        <v>4.7863533740279287</v>
      </c>
      <c r="J23" s="4">
        <v>7.317763008251589</v>
      </c>
      <c r="K23" s="4">
        <v>5.2</v>
      </c>
    </row>
    <row r="24" spans="1:11">
      <c r="A24" s="3">
        <v>2011</v>
      </c>
      <c r="B24" s="4">
        <v>3.3682452653124564</v>
      </c>
      <c r="C24" s="4">
        <v>4.845792214448509</v>
      </c>
      <c r="D24" s="4">
        <v>5.8702926387780989</v>
      </c>
      <c r="E24" s="4">
        <v>6.4941033042972922</v>
      </c>
      <c r="F24" s="4">
        <v>8.896106682808826</v>
      </c>
      <c r="G24" s="4">
        <v>5.4515695713877346</v>
      </c>
      <c r="H24" s="4">
        <v>7.5358644329532609</v>
      </c>
      <c r="I24" s="4">
        <v>4.7957136606427859</v>
      </c>
      <c r="J24" s="4">
        <v>7.165283725791129</v>
      </c>
      <c r="K24" s="4">
        <v>5.0999999999999996</v>
      </c>
    </row>
    <row r="25" spans="1:11">
      <c r="A25" s="3">
        <v>2012</v>
      </c>
      <c r="B25" s="4">
        <v>3.1005250500133608</v>
      </c>
      <c r="C25" s="4">
        <v>4.720678931220526</v>
      </c>
      <c r="D25" s="4">
        <v>5.7796757201998865</v>
      </c>
      <c r="E25" s="4">
        <v>6.5352537151631429</v>
      </c>
      <c r="F25" s="4">
        <v>8.6152512526323424</v>
      </c>
      <c r="G25" s="4">
        <v>5.5717622578769674</v>
      </c>
      <c r="H25" s="4">
        <v>7.7426732335982349</v>
      </c>
      <c r="I25" s="4">
        <v>4.6167297682974109</v>
      </c>
      <c r="J25" s="4">
        <v>6.9305046277969975</v>
      </c>
      <c r="K25" s="4">
        <v>5</v>
      </c>
    </row>
    <row r="26" spans="1:11">
      <c r="A26" s="3">
        <v>2013</v>
      </c>
      <c r="B26" s="4">
        <v>2.9826429012728091</v>
      </c>
      <c r="C26" s="4">
        <v>4.7012134227136544</v>
      </c>
      <c r="D26" s="4">
        <v>5.7185366885332805</v>
      </c>
      <c r="E26" s="4">
        <v>6.4339619914269521</v>
      </c>
      <c r="F26" s="4">
        <v>8.2859888473205956</v>
      </c>
      <c r="G26" s="4">
        <v>5.64400260294184</v>
      </c>
      <c r="H26" s="4">
        <v>7.7198269695905459</v>
      </c>
      <c r="I26" s="4">
        <v>4.4929439337776964</v>
      </c>
      <c r="J26" s="4">
        <v>6.7331090218713241</v>
      </c>
      <c r="K26" s="4">
        <v>5.0999999999999996</v>
      </c>
    </row>
    <row r="27" spans="1:11">
      <c r="A27" s="3">
        <v>2014</v>
      </c>
      <c r="B27" s="4"/>
      <c r="C27" s="4">
        <v>4.5877669583398868</v>
      </c>
      <c r="D27" s="4">
        <v>5.7707561229316156</v>
      </c>
      <c r="E27" s="4">
        <v>6.4086963575890321</v>
      </c>
      <c r="F27" s="4">
        <v>8.0985317148670184</v>
      </c>
      <c r="G27" s="4">
        <v>5.5991477863230097</v>
      </c>
      <c r="H27" s="4">
        <v>7.7301972448951037</v>
      </c>
      <c r="I27" s="4"/>
      <c r="J27" s="4">
        <v>6.6391987252447073</v>
      </c>
      <c r="K27" s="4">
        <v>5.2</v>
      </c>
    </row>
    <row r="28" spans="1:11">
      <c r="A28" s="3">
        <v>2015</v>
      </c>
      <c r="B28" s="4"/>
      <c r="C28" s="4">
        <v>4.5771686189789325</v>
      </c>
      <c r="D28" s="4"/>
      <c r="E28" s="4">
        <v>6.3173889479259966</v>
      </c>
      <c r="F28" s="4">
        <v>7.9561055269961694</v>
      </c>
      <c r="G28" s="4"/>
      <c r="H28" s="4">
        <v>7.7737049797511419</v>
      </c>
      <c r="I28" s="4"/>
      <c r="J28" s="4">
        <v>6.6033678921933872</v>
      </c>
      <c r="K28" s="4"/>
    </row>
    <row r="29" spans="1:11">
      <c r="A29" s="3" t="s">
        <v>8</v>
      </c>
      <c r="B29" s="4">
        <v>99.430913227267254</v>
      </c>
      <c r="C29" s="4">
        <v>173.55607450870076</v>
      </c>
      <c r="D29" s="4">
        <v>168.67791785855889</v>
      </c>
      <c r="E29" s="4">
        <v>218.13278969427714</v>
      </c>
      <c r="F29" s="4">
        <v>282.76745925428418</v>
      </c>
      <c r="G29" s="4">
        <v>210.89581582626565</v>
      </c>
      <c r="H29" s="4">
        <v>227.77659303732744</v>
      </c>
      <c r="I29" s="4">
        <v>173.25857585162652</v>
      </c>
      <c r="J29" s="4">
        <v>235.66359211149719</v>
      </c>
      <c r="K29" s="4">
        <v>166.74519376866513</v>
      </c>
    </row>
  </sheetData>
  <sortState columnSort="1" ref="A1:K29">
    <sortCondition ref="K2"/>
  </sortState>
  <pageMargins left="0.7" right="0.7" top="0.75" bottom="0.75" header="0.3" footer="0.3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K29" sqref="K29"/>
    </sheetView>
  </sheetViews>
  <sheetFormatPr baseColWidth="10" defaultColWidth="8.83203125" defaultRowHeight="14" x14ac:dyDescent="0"/>
  <cols>
    <col min="12" max="12" width="9.83203125" customWidth="1"/>
  </cols>
  <sheetData>
    <row r="1" spans="1:12" ht="15" thickBot="1">
      <c r="A1" s="39" t="s">
        <v>28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/>
    </row>
    <row r="2" spans="1:12" ht="15" thickBot="1">
      <c r="A2" s="21" t="s">
        <v>0</v>
      </c>
      <c r="B2" s="22" t="s">
        <v>5</v>
      </c>
      <c r="C2" s="23" t="s">
        <v>17</v>
      </c>
      <c r="D2" s="23" t="s">
        <v>23</v>
      </c>
      <c r="E2" s="23" t="s">
        <v>1</v>
      </c>
      <c r="F2" s="23" t="s">
        <v>20</v>
      </c>
      <c r="G2" s="23" t="s">
        <v>19</v>
      </c>
      <c r="H2" s="23" t="s">
        <v>3</v>
      </c>
      <c r="I2" s="23" t="s">
        <v>18</v>
      </c>
      <c r="J2" s="23" t="s">
        <v>2</v>
      </c>
      <c r="K2" s="23" t="s">
        <v>6</v>
      </c>
      <c r="L2" s="24" t="s">
        <v>15</v>
      </c>
    </row>
    <row r="3" spans="1:12">
      <c r="A3" s="25">
        <v>1990</v>
      </c>
      <c r="B3" s="26">
        <v>148800</v>
      </c>
      <c r="C3" s="27">
        <v>216000</v>
      </c>
      <c r="D3" s="27">
        <v>66900</v>
      </c>
      <c r="E3" s="27">
        <v>67200</v>
      </c>
      <c r="F3" s="27">
        <v>47900</v>
      </c>
      <c r="G3" s="27">
        <v>78400</v>
      </c>
      <c r="H3" s="27">
        <v>675700</v>
      </c>
      <c r="I3" s="27">
        <v>8600</v>
      </c>
      <c r="J3" s="27">
        <v>555900</v>
      </c>
      <c r="K3" s="27">
        <v>54100</v>
      </c>
      <c r="L3" s="19">
        <f>SUM(B3:K3)</f>
        <v>1919500</v>
      </c>
    </row>
    <row r="4" spans="1:12">
      <c r="A4" s="28">
        <v>1991</v>
      </c>
      <c r="B4" s="29">
        <v>156600</v>
      </c>
      <c r="C4" s="30">
        <v>244000</v>
      </c>
      <c r="D4" s="30">
        <v>71700</v>
      </c>
      <c r="E4" s="30">
        <v>71900</v>
      </c>
      <c r="F4" s="30">
        <v>51800</v>
      </c>
      <c r="G4" s="30">
        <v>86200</v>
      </c>
      <c r="H4" s="30">
        <v>929900</v>
      </c>
      <c r="I4" s="30">
        <v>10300</v>
      </c>
      <c r="J4" s="30">
        <v>594900</v>
      </c>
      <c r="K4" s="30">
        <v>53400</v>
      </c>
      <c r="L4" s="20">
        <f t="shared" ref="L4:L26" si="0">SUM(B4:K4)</f>
        <v>2270700</v>
      </c>
    </row>
    <row r="5" spans="1:12">
      <c r="A5" s="28">
        <v>1992</v>
      </c>
      <c r="B5" s="29">
        <v>188300</v>
      </c>
      <c r="C5" s="30">
        <v>279300</v>
      </c>
      <c r="D5" s="30">
        <v>80900</v>
      </c>
      <c r="E5" s="30">
        <v>78200</v>
      </c>
      <c r="F5" s="30">
        <v>56652</v>
      </c>
      <c r="G5" s="30">
        <v>92600</v>
      </c>
      <c r="H5" s="30">
        <v>1184700</v>
      </c>
      <c r="I5" s="30">
        <v>11800</v>
      </c>
      <c r="J5" s="30">
        <v>674900</v>
      </c>
      <c r="K5" s="30">
        <v>60400</v>
      </c>
      <c r="L5" s="20">
        <f t="shared" si="0"/>
        <v>2707752</v>
      </c>
    </row>
    <row r="6" spans="1:12">
      <c r="A6" s="28">
        <v>1993</v>
      </c>
      <c r="B6" s="29">
        <v>196000</v>
      </c>
      <c r="C6" s="30">
        <v>323300</v>
      </c>
      <c r="D6" s="30">
        <v>88000</v>
      </c>
      <c r="E6" s="30">
        <v>78100</v>
      </c>
      <c r="F6" s="30">
        <v>63252</v>
      </c>
      <c r="G6" s="30">
        <v>98700</v>
      </c>
      <c r="H6" s="30">
        <v>1287000</v>
      </c>
      <c r="I6" s="30">
        <v>12600</v>
      </c>
      <c r="J6" s="30">
        <v>741400</v>
      </c>
      <c r="K6" s="30">
        <v>68200</v>
      </c>
      <c r="L6" s="20">
        <f t="shared" si="0"/>
        <v>2956552</v>
      </c>
    </row>
    <row r="7" spans="1:12">
      <c r="A7" s="28">
        <v>1994</v>
      </c>
      <c r="B7" s="29">
        <v>152000</v>
      </c>
      <c r="C7" s="30">
        <v>353500</v>
      </c>
      <c r="D7" s="30">
        <v>89300</v>
      </c>
      <c r="E7" s="30">
        <f>'[1]F. de travail'!B3+'[1]F. de travail'!C3+'[1]F. de travail'!D3</f>
        <v>73600</v>
      </c>
      <c r="F7" s="30">
        <v>66925</v>
      </c>
      <c r="G7" s="31">
        <v>104000</v>
      </c>
      <c r="H7" s="30">
        <v>1379300</v>
      </c>
      <c r="I7" s="30">
        <v>13100</v>
      </c>
      <c r="J7" s="30">
        <v>787200</v>
      </c>
      <c r="K7" s="30">
        <v>83100</v>
      </c>
      <c r="L7" s="20">
        <f t="shared" si="0"/>
        <v>3102025</v>
      </c>
    </row>
    <row r="8" spans="1:12">
      <c r="A8" s="28">
        <v>1995</v>
      </c>
      <c r="B8" s="29">
        <f>'[1]F. de travail'!B33+'[1]F. de travail'!C33</f>
        <v>127600</v>
      </c>
      <c r="C8" s="30">
        <v>374300</v>
      </c>
      <c r="D8" s="30">
        <v>85200</v>
      </c>
      <c r="E8" s="30">
        <f>'[1]F. de travail'!B4+'[1]F. de travail'!C4+'[1]F. de travail'!D4</f>
        <v>67600</v>
      </c>
      <c r="F8" s="30">
        <v>71295</v>
      </c>
      <c r="G8" s="30">
        <v>104000</v>
      </c>
      <c r="H8" s="30">
        <v>1344600</v>
      </c>
      <c r="I8" s="30">
        <v>12400</v>
      </c>
      <c r="J8" s="30">
        <v>802200</v>
      </c>
      <c r="K8" s="30">
        <v>82900</v>
      </c>
      <c r="L8" s="20">
        <f t="shared" si="0"/>
        <v>3072095</v>
      </c>
    </row>
    <row r="9" spans="1:12">
      <c r="A9" s="28">
        <v>1996</v>
      </c>
      <c r="B9" s="29">
        <f>'[1]F. de travail'!B34+'[1]F. de travail'!C34</f>
        <v>123600</v>
      </c>
      <c r="C9" s="32">
        <v>369900</v>
      </c>
      <c r="D9" s="32">
        <v>85800</v>
      </c>
      <c r="E9" s="30">
        <f>'[1]F. de travail'!B5+'[1]F. de travail'!C5+'[1]F. de travail'!D5</f>
        <v>67700</v>
      </c>
      <c r="F9" s="32">
        <v>71971</v>
      </c>
      <c r="G9" s="30">
        <v>103100</v>
      </c>
      <c r="H9" s="32">
        <v>1214600</v>
      </c>
      <c r="I9" s="32">
        <v>11700</v>
      </c>
      <c r="J9" s="32">
        <v>813200</v>
      </c>
      <c r="K9" s="32">
        <v>82100</v>
      </c>
      <c r="L9" s="20">
        <f t="shared" si="0"/>
        <v>2943671</v>
      </c>
    </row>
    <row r="10" spans="1:12">
      <c r="A10" s="28">
        <v>1997</v>
      </c>
      <c r="B10" s="29">
        <f>'[1]F. de travail'!B35+'[1]F. de travail'!C35</f>
        <v>109200</v>
      </c>
      <c r="C10" s="31">
        <v>321315</v>
      </c>
      <c r="D10" s="31">
        <v>79100</v>
      </c>
      <c r="E10" s="30">
        <f>'[1]F. de travail'!B6+'[1]F. de travail'!C6+'[1]F. de travail'!D6</f>
        <v>71000</v>
      </c>
      <c r="F10" s="32">
        <v>71899</v>
      </c>
      <c r="G10" s="32">
        <v>93700</v>
      </c>
      <c r="H10" s="31">
        <v>1149600</v>
      </c>
      <c r="I10" s="31">
        <v>11200</v>
      </c>
      <c r="J10" s="32">
        <v>793300</v>
      </c>
      <c r="K10" s="31">
        <v>79100</v>
      </c>
      <c r="L10" s="20">
        <f t="shared" si="0"/>
        <v>2779414</v>
      </c>
    </row>
    <row r="11" spans="1:12">
      <c r="A11" s="28">
        <v>1998</v>
      </c>
      <c r="B11" s="29">
        <f>'[1]F. de travail'!B36+'[1]F. de travail'!C36</f>
        <v>98200</v>
      </c>
      <c r="C11" s="31">
        <v>297434</v>
      </c>
      <c r="D11" s="31">
        <v>72700</v>
      </c>
      <c r="E11" s="30">
        <f>'[1]F. de travail'!B7+'[1]F. de travail'!C7+'[1]F. de travail'!D7</f>
        <v>66700</v>
      </c>
      <c r="F11" s="32">
        <v>64536</v>
      </c>
      <c r="G11" s="31">
        <v>85500</v>
      </c>
      <c r="H11" s="32">
        <v>1091300</v>
      </c>
      <c r="I11" s="31">
        <v>11000</v>
      </c>
      <c r="J11" s="32">
        <v>725700</v>
      </c>
      <c r="K11" s="31">
        <v>72500</v>
      </c>
      <c r="L11" s="20">
        <f t="shared" si="0"/>
        <v>2585570</v>
      </c>
    </row>
    <row r="12" spans="1:12">
      <c r="A12" s="28">
        <v>1999</v>
      </c>
      <c r="B12" s="29">
        <f>'[1]F. de travail'!B37+'[1]F. de travail'!C37</f>
        <v>94700</v>
      </c>
      <c r="C12" s="31">
        <v>275243</v>
      </c>
      <c r="D12" s="31">
        <v>68700</v>
      </c>
      <c r="E12" s="30">
        <f>'[1]F. de travail'!B8+'[1]F. de travail'!C8+'[1]F. de travail'!D8</f>
        <v>61800</v>
      </c>
      <c r="F12" s="32">
        <v>59845</v>
      </c>
      <c r="G12" s="31">
        <v>80900</v>
      </c>
      <c r="H12" s="32">
        <f>'[1]F. de travail'!I3+'[1]F. de travail'!J3</f>
        <v>910100</v>
      </c>
      <c r="I12" s="31">
        <v>9800</v>
      </c>
      <c r="J12" s="32">
        <v>661300</v>
      </c>
      <c r="K12" s="31">
        <v>66500</v>
      </c>
      <c r="L12" s="20">
        <f t="shared" si="0"/>
        <v>2288888</v>
      </c>
    </row>
    <row r="13" spans="1:12">
      <c r="A13" s="28">
        <v>2000</v>
      </c>
      <c r="B13" s="29">
        <f>'[1]F. de travail'!B38+'[1]F. de travail'!C38</f>
        <v>89900</v>
      </c>
      <c r="C13" s="31">
        <v>262412</v>
      </c>
      <c r="D13" s="31">
        <v>63300</v>
      </c>
      <c r="E13" s="30">
        <f>'[1]F. de travail'!B9+'[1]F. de travail'!C9+'[1]F. de travail'!D9</f>
        <v>56100</v>
      </c>
      <c r="F13" s="32">
        <v>59327</v>
      </c>
      <c r="G13" s="31">
        <v>73700</v>
      </c>
      <c r="H13" s="32">
        <f>'[1]F. de travail'!I4+'[1]F. de travail'!J4</f>
        <v>802100</v>
      </c>
      <c r="I13" s="31">
        <v>8500</v>
      </c>
      <c r="J13" s="32">
        <v>618896</v>
      </c>
      <c r="K13" s="31">
        <v>63800</v>
      </c>
      <c r="L13" s="20">
        <f t="shared" si="0"/>
        <v>2098035</v>
      </c>
    </row>
    <row r="14" spans="1:12">
      <c r="A14" s="28">
        <v>2001</v>
      </c>
      <c r="B14" s="29">
        <f>'[1]F. de travail'!B39+'[1]F. de travail'!C39</f>
        <v>85000</v>
      </c>
      <c r="C14" s="31">
        <v>252921</v>
      </c>
      <c r="D14" s="31">
        <v>60500</v>
      </c>
      <c r="E14" s="30">
        <f>'[1]F. de travail'!B10+'[1]F. de travail'!C10+'[1]F. de travail'!D10</f>
        <v>52700</v>
      </c>
      <c r="F14" s="32">
        <v>54356</v>
      </c>
      <c r="G14" s="31">
        <v>66800</v>
      </c>
      <c r="H14" s="32">
        <f>'[1]F. de travail'!I5+'[1]F. de travail'!J5</f>
        <v>709200</v>
      </c>
      <c r="I14" s="31">
        <v>7700</v>
      </c>
      <c r="J14" s="32">
        <v>576614</v>
      </c>
      <c r="K14" s="31">
        <v>60900</v>
      </c>
      <c r="L14" s="20">
        <f t="shared" si="0"/>
        <v>1926691</v>
      </c>
    </row>
    <row r="15" spans="1:12">
      <c r="A15" s="28">
        <v>2002</v>
      </c>
      <c r="B15" s="29">
        <f>'[1]F. de travail'!B40+'[1]F. de travail'!C40</f>
        <v>83600</v>
      </c>
      <c r="C15" s="31">
        <f>'[1]F. de travail'!I25+'[1]F. de travail'!J25+'[1]F. de travail'!K25</f>
        <v>241163</v>
      </c>
      <c r="D15" s="31">
        <v>60100</v>
      </c>
      <c r="E15" s="30">
        <f>'[1]F. de travail'!B11+'[1]F. de travail'!C11+'[1]F. de travail'!D11</f>
        <v>50600</v>
      </c>
      <c r="F15" s="32">
        <v>52124</v>
      </c>
      <c r="G15" s="31">
        <v>61500</v>
      </c>
      <c r="H15" s="32">
        <f>'[1]F. de travail'!I6+'[1]F. de travail'!J6</f>
        <v>687600</v>
      </c>
      <c r="I15" s="31">
        <v>7400</v>
      </c>
      <c r="J15" s="32">
        <v>560783</v>
      </c>
      <c r="K15" s="31">
        <v>56100</v>
      </c>
      <c r="L15" s="20">
        <f t="shared" si="0"/>
        <v>1860970</v>
      </c>
    </row>
    <row r="16" spans="1:12">
      <c r="A16" s="28">
        <v>2003</v>
      </c>
      <c r="B16" s="29">
        <f>'[1]F. de travail'!B41+'[1]F. de travail'!C41</f>
        <v>88400</v>
      </c>
      <c r="C16" s="31">
        <v>180679</v>
      </c>
      <c r="D16" s="31">
        <v>59900</v>
      </c>
      <c r="E16" s="30">
        <f>'[1]F. de travail'!B12+'[1]F. de travail'!C12+'[1]F. de travail'!D12</f>
        <v>49400</v>
      </c>
      <c r="F16" s="32">
        <v>51208</v>
      </c>
      <c r="G16" s="31">
        <v>58300</v>
      </c>
      <c r="H16" s="32">
        <f>'[1]F. de travail'!I7+'[1]F. de travail'!J7</f>
        <v>673900</v>
      </c>
      <c r="I16" s="31">
        <v>6900</v>
      </c>
      <c r="J16" s="32">
        <v>544229</v>
      </c>
      <c r="K16" s="31">
        <v>53200</v>
      </c>
      <c r="L16" s="20">
        <f t="shared" si="0"/>
        <v>1766116</v>
      </c>
    </row>
    <row r="17" spans="1:12">
      <c r="A17" s="28">
        <v>2004</v>
      </c>
      <c r="B17" s="29">
        <f>'[1]F. de travail'!B42+'[1]F. de travail'!C42</f>
        <v>91400</v>
      </c>
      <c r="C17" s="31">
        <v>165003</v>
      </c>
      <c r="D17" s="31">
        <v>60800</v>
      </c>
      <c r="E17" s="30">
        <f>'[1]F. de travail'!B13+'[1]F. de travail'!C13+'[1]F. de travail'!D13</f>
        <v>47100</v>
      </c>
      <c r="F17" s="32">
        <v>49825</v>
      </c>
      <c r="G17" s="31">
        <v>56300</v>
      </c>
      <c r="H17" s="32">
        <f>'[1]F. de travail'!I8+'[1]F. de travail'!J8</f>
        <v>672000</v>
      </c>
      <c r="I17" s="31">
        <v>7100</v>
      </c>
      <c r="J17" s="32">
        <v>532159</v>
      </c>
      <c r="K17" s="31">
        <v>51800</v>
      </c>
      <c r="L17" s="20">
        <f t="shared" si="0"/>
        <v>1733487</v>
      </c>
    </row>
    <row r="18" spans="1:12">
      <c r="A18" s="28">
        <v>2005</v>
      </c>
      <c r="B18" s="29">
        <f>'[1]F. de travail'!B43+'[1]F. de travail'!C43</f>
        <v>88400</v>
      </c>
      <c r="C18" s="31">
        <v>149339</v>
      </c>
      <c r="D18" s="31">
        <v>60900</v>
      </c>
      <c r="E18" s="30">
        <f>'[1]F. de travail'!B14+'[1]F. de travail'!C14+'[1]F. de travail'!D14</f>
        <v>44800</v>
      </c>
      <c r="F18" s="32">
        <v>48525</v>
      </c>
      <c r="G18" s="31">
        <v>52300</v>
      </c>
      <c r="H18" s="32">
        <f>'[1]F. de travail'!I9+'[1]F. de travail'!J9</f>
        <v>676500</v>
      </c>
      <c r="I18" s="31">
        <v>6900</v>
      </c>
      <c r="J18" s="32">
        <v>518188</v>
      </c>
      <c r="K18" s="31">
        <v>48700</v>
      </c>
      <c r="L18" s="20">
        <f t="shared" si="0"/>
        <v>1694552</v>
      </c>
    </row>
    <row r="19" spans="1:12">
      <c r="A19" s="28">
        <v>2006</v>
      </c>
      <c r="B19" s="29">
        <f>'[1]F. de travail'!B44+'[1]F. de travail'!C44</f>
        <v>83800</v>
      </c>
      <c r="C19" s="31">
        <v>140457</v>
      </c>
      <c r="D19" s="31">
        <v>58278</v>
      </c>
      <c r="E19" s="30">
        <f>'[1]F. de travail'!B15+'[1]F. de travail'!C15+'[1]F. de travail'!D15</f>
        <v>44400</v>
      </c>
      <c r="F19" s="32">
        <v>45816</v>
      </c>
      <c r="G19" s="31">
        <v>48600</v>
      </c>
      <c r="H19" s="32">
        <f>'[1]F. de travail'!I10+'[1]F. de travail'!J10</f>
        <v>688400</v>
      </c>
      <c r="I19" s="31">
        <v>6400</v>
      </c>
      <c r="J19" s="32">
        <v>506540</v>
      </c>
      <c r="K19" s="31">
        <v>47100</v>
      </c>
      <c r="L19" s="20">
        <f t="shared" si="0"/>
        <v>1669791</v>
      </c>
    </row>
    <row r="20" spans="1:12">
      <c r="A20" s="28">
        <v>2007</v>
      </c>
      <c r="B20" s="29">
        <f>'[1]F. de travail'!B45+'[1]F. de travail'!C45</f>
        <v>84200</v>
      </c>
      <c r="C20" s="31">
        <v>138679</v>
      </c>
      <c r="D20" s="31">
        <v>56769</v>
      </c>
      <c r="E20" s="30">
        <f>'[1]F. de travail'!B16+'[1]F. de travail'!C16+'[1]F. de travail'!D16</f>
        <v>42100</v>
      </c>
      <c r="F20" s="32">
        <v>43490</v>
      </c>
      <c r="G20" s="31">
        <v>45400</v>
      </c>
      <c r="H20" s="32">
        <f>'[1]F. de travail'!I11+'[1]F. de travail'!J11</f>
        <v>697700</v>
      </c>
      <c r="I20" s="31">
        <v>5800</v>
      </c>
      <c r="J20" s="32">
        <v>499633</v>
      </c>
      <c r="K20" s="31">
        <v>45500</v>
      </c>
      <c r="L20" s="20">
        <f t="shared" si="0"/>
        <v>1659271</v>
      </c>
    </row>
    <row r="21" spans="1:12">
      <c r="A21" s="28">
        <v>2008</v>
      </c>
      <c r="B21" s="29">
        <f>'[1]F. de travail'!B46+'[1]F. de travail'!C46</f>
        <v>86400</v>
      </c>
      <c r="C21" s="31">
        <v>145720</v>
      </c>
      <c r="D21" s="20">
        <v>56365</v>
      </c>
      <c r="E21" s="30">
        <f>'[1]F. de travail'!B17+'[1]F. de travail'!C17+'[1]F. de travail'!D17</f>
        <v>39600</v>
      </c>
      <c r="F21" s="32">
        <v>40365</v>
      </c>
      <c r="G21" s="31">
        <v>43200</v>
      </c>
      <c r="H21" s="32">
        <f>'[1]F. de travail'!I12+'[1]F. de travail'!J12</f>
        <v>704600</v>
      </c>
      <c r="I21" s="31">
        <v>5700</v>
      </c>
      <c r="J21" s="31">
        <v>488076</v>
      </c>
      <c r="K21" s="31">
        <v>41700</v>
      </c>
      <c r="L21" s="20">
        <f t="shared" si="0"/>
        <v>1651726</v>
      </c>
    </row>
    <row r="22" spans="1:12">
      <c r="A22" s="28">
        <v>2009</v>
      </c>
      <c r="B22" s="34">
        <v>97241</v>
      </c>
      <c r="C22" s="31">
        <v>160797</v>
      </c>
      <c r="D22" s="31">
        <v>58874</v>
      </c>
      <c r="E22" s="30">
        <f>'[1]F. de travail'!B18+'[1]F. de travail'!C18+'[1]F. de travail'!D18</f>
        <v>38841</v>
      </c>
      <c r="F22" s="32">
        <v>39022</v>
      </c>
      <c r="G22" s="31">
        <v>42300</v>
      </c>
      <c r="H22" s="31">
        <f>'[1]F. de travail'!I13+'[1]F. de travail'!J13</f>
        <v>757022</v>
      </c>
      <c r="I22" s="31">
        <v>5668</v>
      </c>
      <c r="J22" s="32">
        <v>486282</v>
      </c>
      <c r="K22" s="20">
        <v>45078</v>
      </c>
      <c r="L22" s="20">
        <f t="shared" si="0"/>
        <v>1731125</v>
      </c>
    </row>
    <row r="23" spans="1:12">
      <c r="A23" s="28">
        <v>2010</v>
      </c>
      <c r="B23" s="34">
        <v>113789</v>
      </c>
      <c r="C23" s="31">
        <v>179394</v>
      </c>
      <c r="D23" s="31">
        <v>60754</v>
      </c>
      <c r="E23" s="30">
        <f>'[1]F. de travail'!B19+'[1]F. de travail'!C19+'[1]F. de travail'!D19</f>
        <v>39946</v>
      </c>
      <c r="F23" s="32">
        <v>39992</v>
      </c>
      <c r="G23" s="31">
        <v>43200</v>
      </c>
      <c r="H23" s="31">
        <f>'[1]F. de travail'!I14+'[1]F. de travail'!J14</f>
        <v>830028</v>
      </c>
      <c r="I23" s="31">
        <v>5724</v>
      </c>
      <c r="J23" s="32">
        <v>491588</v>
      </c>
      <c r="K23" s="20">
        <v>46769</v>
      </c>
      <c r="L23" s="20">
        <f t="shared" si="0"/>
        <v>1851184</v>
      </c>
    </row>
    <row r="24" spans="1:12">
      <c r="A24" s="28">
        <v>2011</v>
      </c>
      <c r="B24" s="34">
        <v>113957</v>
      </c>
      <c r="C24" s="31">
        <v>184742</v>
      </c>
      <c r="D24" s="31">
        <v>62332</v>
      </c>
      <c r="E24" s="30">
        <f>'[1]F. de travail'!B20+'[1]F. de travail'!C20+'[1]F. de travail'!D20</f>
        <v>41123</v>
      </c>
      <c r="F24" s="32">
        <v>39386</v>
      </c>
      <c r="G24" s="31">
        <v>43100</v>
      </c>
      <c r="H24" s="31">
        <f>'[1]F. de travail'!I15+'[1]F. de travail'!J15</f>
        <v>857314</v>
      </c>
      <c r="I24" s="31">
        <v>5809</v>
      </c>
      <c r="J24" s="31">
        <v>483768</v>
      </c>
      <c r="K24" s="20">
        <v>46551</v>
      </c>
      <c r="L24" s="20">
        <f t="shared" si="0"/>
        <v>1878082</v>
      </c>
    </row>
    <row r="25" spans="1:12">
      <c r="A25" s="28">
        <v>2012</v>
      </c>
      <c r="B25" s="34">
        <v>107327</v>
      </c>
      <c r="C25" s="31">
        <v>180497</v>
      </c>
      <c r="D25" s="31">
        <v>62028</v>
      </c>
      <c r="E25" s="30">
        <f>'[1]F. de travail'!B21+'[1]F. de travail'!C21+'[1]F. de travail'!D21</f>
        <v>41114</v>
      </c>
      <c r="F25" s="32">
        <v>37965</v>
      </c>
      <c r="G25" s="31">
        <v>43700</v>
      </c>
      <c r="H25" s="31">
        <f>'[1]F. de travail'!I16+'[1]F. de travail'!J16</f>
        <v>885506</v>
      </c>
      <c r="I25" s="31">
        <v>5597</v>
      </c>
      <c r="J25" s="31">
        <v>469739</v>
      </c>
      <c r="K25" s="20">
        <v>46521</v>
      </c>
      <c r="L25" s="20">
        <f t="shared" si="0"/>
        <v>1879994</v>
      </c>
    </row>
    <row r="26" spans="1:12">
      <c r="A26" s="28">
        <v>2013</v>
      </c>
      <c r="B26" s="34">
        <v>106161</v>
      </c>
      <c r="C26" s="31">
        <v>180060</v>
      </c>
      <c r="D26" s="31">
        <v>61919</v>
      </c>
      <c r="E26" s="30">
        <f>'[1]F. de travail'!B22+'[1]F. de travail'!C22+'[1]F. de travail'!D22</f>
        <v>40061</v>
      </c>
      <c r="F26" s="32">
        <v>36301</v>
      </c>
      <c r="G26" s="31">
        <v>43800</v>
      </c>
      <c r="H26" s="31">
        <f>'[1]F. de travail'!I17+'[1]F. de travail'!J17</f>
        <v>887169</v>
      </c>
      <c r="I26" s="31">
        <v>5406</v>
      </c>
      <c r="J26" s="31">
        <v>457796</v>
      </c>
      <c r="K26" s="20">
        <v>48257</v>
      </c>
      <c r="L26" s="20">
        <f t="shared" si="0"/>
        <v>1866930</v>
      </c>
    </row>
    <row r="27" spans="1:12">
      <c r="A27" s="28">
        <v>2014</v>
      </c>
      <c r="B27" s="34"/>
      <c r="C27" s="31">
        <v>176764</v>
      </c>
      <c r="D27" s="31">
        <v>63078</v>
      </c>
      <c r="E27" s="30">
        <f>'[1]F. de travail'!B23+'[1]F. de travail'!C23+'[1]F. de travail'!D23</f>
        <v>39500</v>
      </c>
      <c r="F27" s="32">
        <v>35267</v>
      </c>
      <c r="G27" s="31">
        <v>43100</v>
      </c>
      <c r="H27" s="31">
        <f>'[1]F. de travail'!I18+'[1]F. de travail'!J18</f>
        <v>892129</v>
      </c>
      <c r="I27" s="31"/>
      <c r="J27" s="31">
        <v>452073</v>
      </c>
      <c r="K27" s="20">
        <v>49892</v>
      </c>
      <c r="L27" s="20"/>
    </row>
    <row r="28" spans="1:12">
      <c r="A28" s="28">
        <v>2015</v>
      </c>
      <c r="B28" s="35"/>
      <c r="C28" s="20">
        <v>176911</v>
      </c>
      <c r="D28" s="20"/>
      <c r="E28" s="20">
        <v>38582</v>
      </c>
      <c r="F28" s="32">
        <v>34250</v>
      </c>
      <c r="G28" s="20"/>
      <c r="H28" s="20">
        <v>900265</v>
      </c>
      <c r="I28" s="20"/>
      <c r="J28" s="20">
        <v>449761</v>
      </c>
      <c r="K28" s="20"/>
      <c r="L28" s="20"/>
    </row>
    <row r="29" spans="1:12" ht="15" thickBot="1">
      <c r="A29" s="33">
        <v>2016</v>
      </c>
      <c r="B29" s="35"/>
      <c r="C29" s="20">
        <v>184176</v>
      </c>
      <c r="D29" s="20"/>
      <c r="E29" s="20">
        <v>37354</v>
      </c>
      <c r="F29" s="32">
        <v>33614</v>
      </c>
      <c r="G29" s="20"/>
      <c r="H29" s="20">
        <v>916563</v>
      </c>
      <c r="I29" s="20"/>
      <c r="J29" s="20">
        <v>437355</v>
      </c>
      <c r="K29" s="20"/>
      <c r="L29" s="20"/>
    </row>
  </sheetData>
  <sortState columnSort="1" ref="B2:K29">
    <sortCondition ref="B2:K2"/>
  </sortState>
  <mergeCells count="1">
    <mergeCell ref="A1:L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L20" sqref="L20"/>
    </sheetView>
  </sheetViews>
  <sheetFormatPr baseColWidth="10" defaultColWidth="8.83203125" defaultRowHeight="14" x14ac:dyDescent="0"/>
  <cols>
    <col min="1" max="1" width="13.1640625" customWidth="1"/>
    <col min="2" max="2" width="14.1640625" bestFit="1" customWidth="1"/>
    <col min="3" max="3" width="14.1640625" customWidth="1"/>
    <col min="4" max="4" width="10.1640625" customWidth="1"/>
    <col min="5" max="5" width="14.1640625" bestFit="1" customWidth="1"/>
    <col min="6" max="6" width="14.1640625" customWidth="1"/>
    <col min="7" max="7" width="10.1640625" customWidth="1"/>
    <col min="8" max="10" width="11.5" customWidth="1"/>
    <col min="11" max="11" width="11.5" bestFit="1" customWidth="1"/>
    <col min="12" max="12" width="9.83203125" bestFit="1" customWidth="1"/>
  </cols>
  <sheetData>
    <row r="1" spans="1:2">
      <c r="A1" s="2" t="s">
        <v>7</v>
      </c>
      <c r="B1" t="s">
        <v>16</v>
      </c>
    </row>
    <row r="2" spans="1:2">
      <c r="A2" s="3">
        <v>1990</v>
      </c>
      <c r="B2" s="4">
        <v>1919500</v>
      </c>
    </row>
    <row r="3" spans="1:2">
      <c r="A3" s="3">
        <v>1991</v>
      </c>
      <c r="B3" s="4">
        <v>2270700</v>
      </c>
    </row>
    <row r="4" spans="1:2">
      <c r="A4" s="3">
        <v>1992</v>
      </c>
      <c r="B4" s="4">
        <v>2707752</v>
      </c>
    </row>
    <row r="5" spans="1:2">
      <c r="A5" s="3">
        <v>1993</v>
      </c>
      <c r="B5" s="4">
        <v>2956552</v>
      </c>
    </row>
    <row r="6" spans="1:2">
      <c r="A6" s="3">
        <v>1994</v>
      </c>
      <c r="B6" s="4">
        <v>3102025</v>
      </c>
    </row>
    <row r="7" spans="1:2">
      <c r="A7" s="3">
        <v>1995</v>
      </c>
      <c r="B7" s="4">
        <v>3072095</v>
      </c>
    </row>
    <row r="8" spans="1:2">
      <c r="A8" s="3">
        <v>1996</v>
      </c>
      <c r="B8" s="4">
        <v>2943671</v>
      </c>
    </row>
    <row r="9" spans="1:2">
      <c r="A9" s="3">
        <v>1997</v>
      </c>
      <c r="B9" s="4">
        <v>2779414</v>
      </c>
    </row>
    <row r="10" spans="1:2">
      <c r="A10" s="3">
        <v>1998</v>
      </c>
      <c r="B10" s="4">
        <v>2585570</v>
      </c>
    </row>
    <row r="11" spans="1:2">
      <c r="A11" s="3">
        <v>1999</v>
      </c>
      <c r="B11" s="4">
        <v>2288888</v>
      </c>
    </row>
    <row r="12" spans="1:2">
      <c r="A12" s="3">
        <v>2000</v>
      </c>
      <c r="B12" s="4">
        <v>2098035</v>
      </c>
    </row>
    <row r="13" spans="1:2">
      <c r="A13" s="3">
        <v>2001</v>
      </c>
      <c r="B13" s="4">
        <v>1926691</v>
      </c>
    </row>
    <row r="14" spans="1:2">
      <c r="A14" s="3">
        <v>2002</v>
      </c>
      <c r="B14" s="4">
        <v>1860970</v>
      </c>
    </row>
    <row r="15" spans="1:2">
      <c r="A15" s="3">
        <v>2003</v>
      </c>
      <c r="B15" s="4">
        <v>1766116</v>
      </c>
    </row>
    <row r="16" spans="1:2">
      <c r="A16" s="3">
        <v>2004</v>
      </c>
      <c r="B16" s="4">
        <v>1733487</v>
      </c>
    </row>
    <row r="17" spans="1:2">
      <c r="A17" s="3">
        <v>2005</v>
      </c>
      <c r="B17" s="4">
        <v>1694552</v>
      </c>
    </row>
    <row r="18" spans="1:2">
      <c r="A18" s="3">
        <v>2006</v>
      </c>
      <c r="B18" s="4">
        <v>1669791</v>
      </c>
    </row>
    <row r="19" spans="1:2">
      <c r="A19" s="3">
        <v>2007</v>
      </c>
      <c r="B19" s="4">
        <v>1659271</v>
      </c>
    </row>
    <row r="20" spans="1:2">
      <c r="A20" s="3">
        <v>2008</v>
      </c>
      <c r="B20" s="4">
        <v>1651726</v>
      </c>
    </row>
    <row r="21" spans="1:2">
      <c r="A21" s="3">
        <v>2009</v>
      </c>
      <c r="B21" s="4">
        <v>1731125</v>
      </c>
    </row>
    <row r="22" spans="1:2">
      <c r="A22" s="3">
        <v>2010</v>
      </c>
      <c r="B22" s="4">
        <v>1851184</v>
      </c>
    </row>
    <row r="23" spans="1:2">
      <c r="A23" s="3">
        <v>2011</v>
      </c>
      <c r="B23" s="4">
        <v>1878082</v>
      </c>
    </row>
    <row r="24" spans="1:2">
      <c r="A24" s="3">
        <v>2012</v>
      </c>
      <c r="B24" s="4">
        <v>1879994</v>
      </c>
    </row>
    <row r="25" spans="1:2">
      <c r="A25" s="3">
        <v>2013</v>
      </c>
      <c r="B25" s="4">
        <v>1866930</v>
      </c>
    </row>
    <row r="26" spans="1:2">
      <c r="A26" s="3" t="s">
        <v>8</v>
      </c>
      <c r="B26" s="4">
        <v>51894121</v>
      </c>
    </row>
  </sheetData>
  <pageMargins left="0.7" right="0.7" top="0.75" bottom="0.75" header="0.3" footer="0.3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Taux d'assistance</vt:lpstr>
      <vt:lpstr>Figure 1</vt:lpstr>
      <vt:lpstr>Bénéficiaires</vt:lpstr>
      <vt:lpstr>Figure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ddeaultpicard</dc:creator>
  <cp:lastModifiedBy>Alain Noël</cp:lastModifiedBy>
  <dcterms:created xsi:type="dcterms:W3CDTF">2016-07-13T20:08:53Z</dcterms:created>
  <dcterms:modified xsi:type="dcterms:W3CDTF">2016-08-16T17:49:47Z</dcterms:modified>
</cp:coreProperties>
</file>